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y\Desktop\"/>
    </mc:Choice>
  </mc:AlternateContent>
  <bookViews>
    <workbookView xWindow="0" yWindow="0" windowWidth="28800" windowHeight="12140" tabRatio="954"/>
  </bookViews>
  <sheets>
    <sheet name="Дизайнерка" sheetId="3" r:id="rId1"/>
    <sheet name="Color Copy" sheetId="2" r:id="rId2"/>
    <sheet name="Бумага мелованная для цифры" sheetId="12" r:id="rId3"/>
    <sheet name="Самоклейка" sheetId="6" r:id="rId4"/>
    <sheet name="Специальные материалы" sheetId="10" r:id="rId5"/>
    <sheet name="Картоны и переплетные материалы" sheetId="13" r:id="rId6"/>
  </sheets>
  <definedNames>
    <definedName name="Курс_бум" localSheetId="2">#REF!</definedName>
    <definedName name="Курс_бум" localSheetId="4">#REF!</definedName>
    <definedName name="Курс_бум">#REF!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1" i="3" l="1"/>
  <c r="G122" i="3"/>
  <c r="G123" i="3"/>
  <c r="G124" i="3"/>
  <c r="G125" i="3"/>
  <c r="G126" i="3"/>
  <c r="G127" i="3"/>
  <c r="G128" i="3"/>
  <c r="G129" i="3"/>
  <c r="G104" i="3"/>
  <c r="E104" i="3"/>
  <c r="E65" i="13"/>
  <c r="E63" i="13"/>
  <c r="E62" i="13"/>
  <c r="E61" i="13"/>
  <c r="G59" i="13"/>
  <c r="E59" i="13"/>
  <c r="G58" i="13"/>
  <c r="E58" i="13"/>
  <c r="G57" i="13"/>
  <c r="E57" i="13"/>
  <c r="G55" i="13"/>
  <c r="E55" i="13"/>
  <c r="G54" i="13"/>
  <c r="E54" i="13"/>
  <c r="G53" i="13"/>
  <c r="E53" i="13"/>
  <c r="G52" i="13"/>
  <c r="E52" i="13"/>
  <c r="G51" i="13"/>
  <c r="E51" i="13"/>
  <c r="G50" i="13"/>
  <c r="E50" i="13"/>
  <c r="G49" i="13"/>
  <c r="E49" i="13"/>
  <c r="G48" i="13"/>
  <c r="E48" i="13"/>
  <c r="G47" i="13"/>
  <c r="E47" i="13"/>
  <c r="G46" i="13"/>
  <c r="E46" i="13"/>
  <c r="G45" i="13"/>
  <c r="E45" i="13"/>
  <c r="G43" i="13"/>
  <c r="E43" i="13"/>
  <c r="G42" i="13"/>
  <c r="E42" i="13"/>
  <c r="G40" i="13"/>
  <c r="E40" i="13"/>
  <c r="G39" i="13"/>
  <c r="E39" i="13"/>
  <c r="G38" i="13"/>
  <c r="E38" i="13"/>
  <c r="G37" i="13"/>
  <c r="E37" i="13"/>
  <c r="G36" i="13"/>
  <c r="E36" i="13"/>
  <c r="G35" i="13"/>
  <c r="E35" i="13"/>
  <c r="G34" i="13"/>
  <c r="E34" i="13"/>
  <c r="G33" i="13"/>
  <c r="E33" i="13"/>
  <c r="G32" i="13"/>
  <c r="E32" i="13"/>
  <c r="G31" i="13"/>
  <c r="E31" i="13"/>
  <c r="G30" i="13"/>
  <c r="E30" i="13"/>
  <c r="G29" i="13"/>
  <c r="E29" i="13"/>
  <c r="G28" i="13"/>
  <c r="E28" i="13"/>
  <c r="G27" i="13"/>
  <c r="E27" i="13"/>
  <c r="G26" i="13"/>
  <c r="E26" i="13"/>
  <c r="G25" i="13"/>
  <c r="E25" i="13"/>
  <c r="G24" i="13"/>
  <c r="E24" i="13"/>
  <c r="G23" i="13"/>
  <c r="E23" i="13"/>
  <c r="G22" i="13"/>
  <c r="E22" i="13"/>
  <c r="G21" i="13"/>
  <c r="E21" i="13"/>
  <c r="G20" i="13"/>
  <c r="E20" i="13"/>
  <c r="F15" i="10"/>
  <c r="F14" i="10"/>
  <c r="F12" i="10"/>
  <c r="F11" i="10"/>
  <c r="F10" i="10"/>
  <c r="F7" i="10"/>
  <c r="F5" i="10"/>
  <c r="F3" i="10"/>
  <c r="G7" i="6"/>
  <c r="G6" i="6"/>
  <c r="G5" i="6"/>
  <c r="G4" i="6"/>
  <c r="G3" i="6"/>
  <c r="G24" i="12"/>
  <c r="E24" i="12"/>
  <c r="G23" i="12"/>
  <c r="E23" i="12"/>
  <c r="G22" i="12"/>
  <c r="E22" i="12"/>
  <c r="G21" i="12"/>
  <c r="E21" i="12"/>
  <c r="G20" i="12"/>
  <c r="E20" i="12"/>
  <c r="G19" i="12"/>
  <c r="E19" i="12"/>
  <c r="G18" i="12"/>
  <c r="E18" i="12"/>
  <c r="G17" i="12"/>
  <c r="E17" i="12"/>
  <c r="G16" i="12"/>
  <c r="E16" i="12"/>
  <c r="G15" i="12"/>
  <c r="E15" i="12"/>
  <c r="G14" i="12"/>
  <c r="E14" i="12"/>
  <c r="G13" i="12"/>
  <c r="E13" i="12"/>
  <c r="G12" i="12"/>
  <c r="E12" i="12"/>
  <c r="G11" i="12"/>
  <c r="E11" i="12"/>
  <c r="G10" i="12"/>
  <c r="E10" i="12"/>
  <c r="G9" i="12"/>
  <c r="E9" i="12"/>
  <c r="G8" i="12"/>
  <c r="E8" i="12"/>
  <c r="G7" i="12"/>
  <c r="E7" i="12"/>
  <c r="G6" i="12"/>
  <c r="E6" i="12"/>
  <c r="G5" i="12"/>
  <c r="E5" i="12"/>
  <c r="G4" i="12"/>
  <c r="E4" i="12"/>
  <c r="G3" i="12"/>
  <c r="E3" i="12"/>
  <c r="G55" i="3" l="1"/>
  <c r="G56" i="3"/>
  <c r="G57" i="3"/>
  <c r="G54" i="3"/>
  <c r="G226" i="3" l="1"/>
  <c r="G227" i="3"/>
  <c r="G225" i="3"/>
  <c r="G214" i="3"/>
  <c r="G215" i="3"/>
  <c r="G216" i="3"/>
  <c r="G217" i="3"/>
  <c r="G218" i="3"/>
  <c r="G219" i="3"/>
  <c r="G220" i="3"/>
  <c r="G221" i="3"/>
  <c r="G222" i="3"/>
  <c r="G223" i="3"/>
  <c r="G213" i="3"/>
  <c r="G210" i="3"/>
  <c r="G211" i="3"/>
  <c r="E211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188" i="3"/>
  <c r="G111" i="3"/>
  <c r="G113" i="3"/>
  <c r="G115" i="3"/>
  <c r="G116" i="3"/>
  <c r="G117" i="3"/>
  <c r="G118" i="3"/>
  <c r="G110" i="3"/>
  <c r="G162" i="3"/>
  <c r="G163" i="3"/>
  <c r="G164" i="3"/>
  <c r="G165" i="3"/>
  <c r="G166" i="3"/>
  <c r="G161" i="3"/>
  <c r="G149" i="3"/>
  <c r="G148" i="3"/>
  <c r="G147" i="3"/>
  <c r="G146" i="3"/>
  <c r="G145" i="3"/>
  <c r="G144" i="3"/>
  <c r="G143" i="3"/>
  <c r="G142" i="3"/>
  <c r="E142" i="3"/>
  <c r="G141" i="3"/>
  <c r="G140" i="3"/>
  <c r="E140" i="3"/>
  <c r="G139" i="3"/>
  <c r="E139" i="3"/>
  <c r="G138" i="3"/>
  <c r="G137" i="3"/>
  <c r="G136" i="3"/>
  <c r="E137" i="3"/>
  <c r="E136" i="3"/>
  <c r="G133" i="3"/>
  <c r="G134" i="3"/>
  <c r="G135" i="3"/>
  <c r="G132" i="3"/>
  <c r="G91" i="3"/>
  <c r="G90" i="3"/>
  <c r="E91" i="3"/>
  <c r="E90" i="3"/>
  <c r="G103" i="3"/>
  <c r="G102" i="3"/>
  <c r="G94" i="3"/>
  <c r="G95" i="3"/>
  <c r="G96" i="3"/>
  <c r="G97" i="3"/>
  <c r="G98" i="3"/>
  <c r="G99" i="3"/>
  <c r="G100" i="3"/>
  <c r="G93" i="3"/>
  <c r="E89" i="3"/>
  <c r="E88" i="3"/>
  <c r="E87" i="3"/>
  <c r="E86" i="3"/>
  <c r="G84" i="3"/>
  <c r="G85" i="3"/>
  <c r="G86" i="3"/>
  <c r="G87" i="3"/>
  <c r="G88" i="3"/>
  <c r="G89" i="3"/>
  <c r="G83" i="3"/>
  <c r="E74" i="3"/>
  <c r="E73" i="3"/>
  <c r="E66" i="3"/>
  <c r="E67" i="3"/>
  <c r="E68" i="3"/>
  <c r="E69" i="3"/>
  <c r="E70" i="3"/>
  <c r="E71" i="3"/>
  <c r="E72" i="3"/>
  <c r="E75" i="3"/>
  <c r="E65" i="3"/>
  <c r="E236" i="3"/>
  <c r="G18" i="3"/>
  <c r="E18" i="3"/>
  <c r="G15" i="3"/>
  <c r="E15" i="3"/>
  <c r="G16" i="3"/>
  <c r="G17" i="3"/>
  <c r="G19" i="3"/>
  <c r="G20" i="3"/>
  <c r="G21" i="3"/>
  <c r="G22" i="3"/>
  <c r="G23" i="3"/>
  <c r="G24" i="3"/>
  <c r="G25" i="3"/>
  <c r="G26" i="3"/>
  <c r="G27" i="3"/>
  <c r="G28" i="3"/>
  <c r="G29" i="3"/>
  <c r="G14" i="3"/>
  <c r="E12" i="3" l="1"/>
  <c r="E238" i="3" l="1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37" i="3"/>
  <c r="E77" i="3"/>
  <c r="E39" i="3"/>
  <c r="E35" i="3"/>
  <c r="H7" i="6"/>
  <c r="F18" i="10"/>
  <c r="F17" i="10"/>
  <c r="F16" i="10"/>
  <c r="H6" i="6"/>
  <c r="E103" i="3"/>
  <c r="E102" i="3"/>
  <c r="E106" i="3"/>
  <c r="E41" i="3"/>
  <c r="E214" i="3" l="1"/>
  <c r="E215" i="3"/>
  <c r="E216" i="3"/>
  <c r="E217" i="3"/>
  <c r="E218" i="3"/>
  <c r="E219" i="3"/>
  <c r="E220" i="3"/>
  <c r="E221" i="3"/>
  <c r="E222" i="3"/>
  <c r="E223" i="3"/>
  <c r="E213" i="3"/>
  <c r="E83" i="3" l="1"/>
  <c r="E84" i="3"/>
  <c r="E85" i="3"/>
  <c r="E14" i="3" l="1"/>
  <c r="E16" i="3"/>
  <c r="E17" i="3"/>
  <c r="E19" i="3"/>
  <c r="E114" i="3"/>
  <c r="E115" i="3"/>
  <c r="E116" i="3"/>
  <c r="E117" i="3"/>
  <c r="E118" i="3"/>
  <c r="E119" i="3"/>
  <c r="E112" i="3"/>
  <c r="E143" i="3"/>
  <c r="E132" i="3"/>
  <c r="E210" i="3"/>
  <c r="E162" i="3"/>
  <c r="E163" i="3"/>
  <c r="E164" i="3"/>
  <c r="E165" i="3"/>
  <c r="E166" i="3"/>
  <c r="E161" i="3"/>
  <c r="E207" i="3"/>
  <c r="E20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188" i="3"/>
  <c r="D13" i="13" l="1"/>
  <c r="D14" i="13"/>
  <c r="D15" i="13"/>
  <c r="D16" i="13"/>
  <c r="E100" i="3" l="1"/>
  <c r="E99" i="3"/>
  <c r="E98" i="3"/>
  <c r="E97" i="3"/>
  <c r="E96" i="3"/>
  <c r="E123" i="3"/>
  <c r="E131" i="3"/>
  <c r="E129" i="3"/>
  <c r="D8" i="2" l="1"/>
  <c r="F8" i="2"/>
  <c r="E52" i="3" l="1"/>
  <c r="E51" i="3"/>
  <c r="E81" i="3"/>
  <c r="E80" i="3"/>
  <c r="E79" i="3"/>
  <c r="E78" i="3"/>
  <c r="E76" i="3"/>
  <c r="E61" i="3"/>
  <c r="E60" i="3"/>
  <c r="E59" i="3"/>
  <c r="E58" i="3"/>
  <c r="E57" i="3"/>
  <c r="E56" i="3"/>
  <c r="E55" i="3"/>
  <c r="E54" i="3"/>
  <c r="E149" i="3"/>
  <c r="E148" i="3"/>
  <c r="E147" i="3"/>
  <c r="E146" i="3"/>
  <c r="E145" i="3"/>
  <c r="E144" i="3"/>
  <c r="E122" i="3"/>
  <c r="E124" i="3"/>
  <c r="E125" i="3"/>
  <c r="E126" i="3"/>
  <c r="E127" i="3"/>
  <c r="E128" i="3"/>
  <c r="E133" i="3"/>
  <c r="E134" i="3"/>
  <c r="E135" i="3"/>
  <c r="E141" i="3"/>
  <c r="E138" i="3"/>
  <c r="E178" i="3"/>
  <c r="E177" i="3"/>
  <c r="E176" i="3"/>
  <c r="E180" i="3"/>
  <c r="E179" i="3"/>
  <c r="E20" i="3"/>
  <c r="E21" i="3"/>
  <c r="E22" i="3"/>
  <c r="E23" i="3"/>
  <c r="E24" i="3"/>
  <c r="E25" i="3"/>
  <c r="E26" i="3"/>
  <c r="E27" i="3"/>
  <c r="E28" i="3"/>
  <c r="E171" i="3" l="1"/>
  <c r="E170" i="3"/>
  <c r="E111" i="3"/>
  <c r="E113" i="3"/>
  <c r="E110" i="3"/>
  <c r="E121" i="3" l="1"/>
  <c r="E229" i="3"/>
  <c r="E230" i="3"/>
  <c r="E231" i="3"/>
  <c r="E93" i="3"/>
  <c r="E94" i="3"/>
  <c r="E95" i="3"/>
  <c r="E38" i="3"/>
  <c r="E29" i="3"/>
  <c r="E5" i="3" l="1"/>
  <c r="E4" i="3"/>
  <c r="D3" i="2" l="1"/>
  <c r="F3" i="2"/>
  <c r="F7" i="2"/>
  <c r="D7" i="2"/>
  <c r="D9" i="2"/>
  <c r="F9" i="2"/>
  <c r="F13" i="2"/>
  <c r="D13" i="2"/>
  <c r="E185" i="3"/>
  <c r="E154" i="3" l="1"/>
  <c r="E184" i="3" l="1"/>
  <c r="E183" i="3"/>
  <c r="E159" i="3"/>
  <c r="D3" i="13"/>
  <c r="E174" i="3" l="1"/>
  <c r="F4" i="2"/>
  <c r="D4" i="2"/>
  <c r="E47" i="3"/>
  <c r="E158" i="3"/>
  <c r="E157" i="3"/>
  <c r="E156" i="3"/>
  <c r="E155" i="3"/>
  <c r="H5" i="6" l="1"/>
  <c r="G11" i="6" l="1"/>
  <c r="H11" i="6" s="1"/>
  <c r="H4" i="6"/>
  <c r="E49" i="3" l="1"/>
  <c r="E48" i="3"/>
  <c r="E37" i="3" l="1"/>
  <c r="E36" i="3"/>
  <c r="E160" i="3"/>
  <c r="G9" i="6" l="1"/>
  <c r="H9" i="6" s="1"/>
  <c r="E43" i="3" l="1"/>
  <c r="E168" i="3" l="1"/>
  <c r="E152" i="3"/>
  <c r="E9" i="3" l="1"/>
  <c r="E181" i="3" l="1"/>
  <c r="E227" i="3" l="1"/>
  <c r="E182" i="3"/>
  <c r="E175" i="3"/>
  <c r="E173" i="3"/>
  <c r="E151" i="3" l="1"/>
  <c r="E44" i="3"/>
  <c r="E226" i="3"/>
  <c r="E225" i="3"/>
  <c r="E6" i="3"/>
  <c r="E8" i="3"/>
  <c r="E10" i="3"/>
  <c r="E11" i="3"/>
  <c r="E7" i="3"/>
  <c r="E3" i="3"/>
  <c r="E150" i="3"/>
  <c r="E153" i="3"/>
  <c r="E130" i="3"/>
  <c r="E50" i="3"/>
  <c r="E33" i="3" l="1"/>
  <c r="E32" i="3"/>
  <c r="E31" i="3"/>
  <c r="H3" i="6" l="1"/>
  <c r="G8" i="6"/>
  <c r="H8" i="6" s="1"/>
  <c r="E46" i="3" l="1"/>
  <c r="G10" i="6"/>
  <c r="E233" i="3"/>
  <c r="E108" i="3" l="1"/>
  <c r="F20" i="10"/>
  <c r="F21" i="10"/>
  <c r="E45" i="3" l="1"/>
  <c r="E42" i="3"/>
  <c r="H10" i="6"/>
  <c r="F12" i="2"/>
  <c r="F11" i="2"/>
  <c r="D11" i="2"/>
  <c r="F6" i="2"/>
  <c r="D6" i="2"/>
  <c r="F10" i="2"/>
  <c r="F5" i="2"/>
  <c r="D10" i="2"/>
  <c r="D5" i="2"/>
  <c r="D12" i="2"/>
</calcChain>
</file>

<file path=xl/comments1.xml><?xml version="1.0" encoding="utf-8"?>
<comments xmlns="http://schemas.openxmlformats.org/spreadsheetml/2006/main">
  <authors>
    <author>mariyarakitskaya8@gmail.com</author>
  </authors>
  <commentList>
    <comment ref="B181" authorId="0" shapeId="0">
      <text>
        <r>
          <rPr>
            <b/>
            <sz val="9"/>
            <color indexed="81"/>
            <rFont val="Tahoma"/>
            <family val="2"/>
            <charset val="204"/>
          </rPr>
          <t>mariyarakitskaya8@gmail.com: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<sst xmlns="http://schemas.openxmlformats.org/spreadsheetml/2006/main" count="588" uniqueCount="316">
  <si>
    <t>Плотность</t>
  </si>
  <si>
    <t>Формат</t>
  </si>
  <si>
    <t>Кол-во листов в пачке</t>
  </si>
  <si>
    <t>Цена без НДС за лист</t>
  </si>
  <si>
    <t>Цена без НДС за пачку</t>
  </si>
  <si>
    <t>Цена с НДС за пачку</t>
  </si>
  <si>
    <t>SRA3</t>
  </si>
  <si>
    <t>Кол-во пачек в коробке</t>
  </si>
  <si>
    <t>Покрытие</t>
  </si>
  <si>
    <t>Наименование</t>
  </si>
  <si>
    <t>Описание</t>
  </si>
  <si>
    <t>Цена за лист с НДС</t>
  </si>
  <si>
    <t>Стоимость за лист без НДС</t>
  </si>
  <si>
    <t>Стоимость за пачку с НДС</t>
  </si>
  <si>
    <t>Полуглянец</t>
  </si>
  <si>
    <t>Стоимость за лист с НДС</t>
  </si>
  <si>
    <t>Просечка</t>
  </si>
  <si>
    <t>Стоимость за пачку без НДС</t>
  </si>
  <si>
    <t>Цена за лист без НДС</t>
  </si>
  <si>
    <t>gloss</t>
  </si>
  <si>
    <t>SRA3 (320*450)</t>
  </si>
  <si>
    <t>123 микрона</t>
  </si>
  <si>
    <t>Полимерный материал Color Film Deep Blue</t>
  </si>
  <si>
    <t>Полимерный материал Color Film Deep Red</t>
  </si>
  <si>
    <t>Насыщенный синий пластик</t>
  </si>
  <si>
    <t>Насыщенный красный пластик</t>
  </si>
  <si>
    <t>Цветные картоны тонированные в массе Color Style Smooth</t>
  </si>
  <si>
    <t>Без просечек</t>
  </si>
  <si>
    <t>Коричневый крафт, рифленая в рубчик</t>
  </si>
  <si>
    <t>330*483</t>
  </si>
  <si>
    <t>Глянец</t>
  </si>
  <si>
    <t>Вдоль 700</t>
  </si>
  <si>
    <t>500*700</t>
  </si>
  <si>
    <t>Матовая белая</t>
  </si>
  <si>
    <t>110*220</t>
  </si>
  <si>
    <t>700*1000</t>
  </si>
  <si>
    <t>720*1020</t>
  </si>
  <si>
    <t>720*1040</t>
  </si>
  <si>
    <t>660*1016</t>
  </si>
  <si>
    <t>Светлые бумаги с тиснением Gmund (Germany)</t>
  </si>
  <si>
    <r>
      <t xml:space="preserve">Бумага немелованная каландрированная </t>
    </r>
    <r>
      <rPr>
        <b/>
        <sz val="16"/>
        <color rgb="FF0070C0"/>
        <rFont val="Calibri"/>
        <family val="2"/>
        <charset val="204"/>
        <scheme val="minor"/>
      </rPr>
      <t>Color Copy (Mondi, Aвстрия)</t>
    </r>
    <r>
      <rPr>
        <b/>
        <sz val="16"/>
        <color rgb="FFFF0000"/>
        <rFont val="Calibri"/>
        <family val="2"/>
        <charset val="204"/>
        <scheme val="minor"/>
      </rPr>
      <t>. Идеальна для цифровой печати. Высокая степень белизны.</t>
    </r>
  </si>
  <si>
    <t>Картоны с тиснением TPG SL graphica (China)</t>
  </si>
  <si>
    <t>Глянцевая белая</t>
  </si>
  <si>
    <t>Калька</t>
  </si>
  <si>
    <t>Синтетический материал для цифровой печати 360 гр./м.кв.</t>
  </si>
  <si>
    <r>
      <t xml:space="preserve">Синтетический материал для цифровой печати </t>
    </r>
    <r>
      <rPr>
        <b/>
        <sz val="14"/>
        <color rgb="FF0070C0"/>
        <rFont val="Calibri"/>
        <family val="2"/>
        <charset val="204"/>
        <scheme val="minor"/>
      </rPr>
      <t>Monotex L</t>
    </r>
  </si>
  <si>
    <r>
      <t xml:space="preserve">Полимерные материалы </t>
    </r>
    <r>
      <rPr>
        <b/>
        <sz val="14"/>
        <color rgb="FF0070C0"/>
        <rFont val="Calibri"/>
        <family val="2"/>
        <charset val="204"/>
        <scheme val="minor"/>
      </rPr>
      <t>Kernow Print</t>
    </r>
  </si>
  <si>
    <t>С просечками</t>
  </si>
  <si>
    <t>Непросвечивающаяся</t>
  </si>
  <si>
    <t>320*450</t>
  </si>
  <si>
    <t>Белый матовый пластик, 260 мкм</t>
  </si>
  <si>
    <t>Вдоль 450</t>
  </si>
  <si>
    <t>640*450</t>
  </si>
  <si>
    <t>Nevia, Китай</t>
  </si>
  <si>
    <t>Европа</t>
  </si>
  <si>
    <t>787*1092</t>
  </si>
  <si>
    <t>Мелованный картон Kama Pharma</t>
  </si>
  <si>
    <t>matt</t>
  </si>
  <si>
    <t>Мелованная бумага matt/gloss. Бумага с матовым и глянцевым покрытием. Продается в готовом формате SRA3.</t>
  </si>
  <si>
    <t>Резка в ваш формат бесплатно</t>
  </si>
  <si>
    <t>Размер</t>
  </si>
  <si>
    <t>Стоимость без резки, без НДС</t>
  </si>
  <si>
    <t>Стоимость с резкой, без НДС</t>
  </si>
  <si>
    <t>Перелетный картон Сураж, РФ (Пролетарий)</t>
  </si>
  <si>
    <t>Color copy</t>
  </si>
  <si>
    <t>Master copy L (каландр UPM)</t>
  </si>
  <si>
    <t>без коробок</t>
  </si>
  <si>
    <t>офсет А класс</t>
  </si>
  <si>
    <t>Переплетные материалы</t>
  </si>
  <si>
    <t>800*1100</t>
  </si>
  <si>
    <t>Бумага с вкраплениями травы</t>
  </si>
  <si>
    <t xml:space="preserve">Крафтовая бумага </t>
  </si>
  <si>
    <t>Переплетный материал Fabric Embossing.</t>
  </si>
  <si>
    <t>Переплетный материал Unreal textile.</t>
  </si>
  <si>
    <t>Переплетный материал Flexium с тиснением лен.</t>
  </si>
  <si>
    <t>Переплетный материал Popular soft touch 1/S с односторонним латексным покрытием (Soft touch) в пупырышку.</t>
  </si>
  <si>
    <t>А3</t>
  </si>
  <si>
    <r>
      <t xml:space="preserve">Бумага с тиснением </t>
    </r>
    <r>
      <rPr>
        <b/>
        <sz val="15"/>
        <color rgb="FFFF0000"/>
        <rFont val="Calibri"/>
        <family val="2"/>
        <charset val="204"/>
        <scheme val="minor"/>
      </rPr>
      <t>"Фетр"</t>
    </r>
    <r>
      <rPr>
        <b/>
        <sz val="11"/>
        <color rgb="FFFF0000"/>
        <rFont val="Calibri"/>
        <family val="2"/>
        <charset val="204"/>
        <scheme val="minor"/>
      </rPr>
      <t xml:space="preserve"> (акварельная бумага)</t>
    </r>
  </si>
  <si>
    <r>
      <t xml:space="preserve">Бумага с тиснением </t>
    </r>
    <r>
      <rPr>
        <b/>
        <sz val="15"/>
        <color rgb="FFFF0000"/>
        <rFont val="Calibri"/>
        <family val="2"/>
        <charset val="204"/>
        <scheme val="minor"/>
      </rPr>
      <t xml:space="preserve"> "Лен"</t>
    </r>
  </si>
  <si>
    <t>Цветные дизайнерские бумаги тонированные в массе   (China)</t>
  </si>
  <si>
    <t>Galaxy Metallic red wine Бордовый металлик</t>
  </si>
  <si>
    <t>EarthPack Kraft brownКоричневый крафт</t>
  </si>
  <si>
    <t/>
  </si>
  <si>
    <r>
      <t xml:space="preserve">Переплетный материал </t>
    </r>
    <r>
      <rPr>
        <b/>
        <sz val="11"/>
        <color rgb="FFFF0000"/>
        <rFont val="Calibri"/>
        <family val="2"/>
        <charset val="204"/>
        <scheme val="minor"/>
      </rPr>
      <t>New Kevell Soft Touch</t>
    </r>
    <r>
      <rPr>
        <sz val="11"/>
        <color rgb="FFFF0000"/>
        <rFont val="Calibri"/>
        <family val="2"/>
        <charset val="204"/>
        <scheme val="minor"/>
      </rPr>
      <t xml:space="preserve"> 1/S с односторонним латексным покрытием (Soft touch). Очень высокого качества материал. Прекрасно проявил себя при всех видах послепечатных работ, включая кашировку. Идеально подходит для пакетов/конвертов. Люксовые цвета.</t>
    </r>
  </si>
  <si>
    <t>Пивной картон BEERMAT beige color бежевый1,2 мм</t>
  </si>
  <si>
    <t>Пивной картон BEERMAT beige color бежевый1,4 мм</t>
  </si>
  <si>
    <t>Пивной картон BEERMAT white color белый1,2 мм</t>
  </si>
  <si>
    <t>Пивной картон BEERMAT white color белый1,4 мм</t>
  </si>
  <si>
    <t>Переплетный картон Сураж с белым оборотом 1,5 мм</t>
  </si>
  <si>
    <t>Переплетный картон Сураж  1,5 мм</t>
  </si>
  <si>
    <t>Переплетный картон Сураж  1,75 мм</t>
  </si>
  <si>
    <t>Переплетный картон Сураж  2,0 мм</t>
  </si>
  <si>
    <t>Touche cover Светло-коричневый</t>
  </si>
  <si>
    <t>Galaxy Metallic shimmering white Белый перламутр с блестками</t>
  </si>
  <si>
    <t>Galaxy Metallic fantasy blue Белый металлик с голубым перламутром</t>
  </si>
  <si>
    <t>Galaxy Metallic ice white Белый металлик с золотым перламутром</t>
  </si>
  <si>
    <t>Galaxy Metallic soft white Чуть светлее волшебной свечи</t>
  </si>
  <si>
    <t>Elegant Cotton paper Хлопковая бумага. Содержание хлопковых волокон 30%</t>
  </si>
  <si>
    <t>TactiTouch Ivory Слоновая кость</t>
  </si>
  <si>
    <t>TactiTouch Cold Blue Холодно-голубой</t>
  </si>
  <si>
    <t>TactiTouch Grey Серый</t>
  </si>
  <si>
    <t>TactiTouch Blue Parisian Синий-Парижский</t>
  </si>
  <si>
    <t>TactiTouch Green 1S Зеленый односторонний</t>
  </si>
  <si>
    <t>TactiTouch Green Зеленый</t>
  </si>
  <si>
    <t>TactiTouch Black 1S Черный односторонний</t>
  </si>
  <si>
    <t>TactiTouch Black Черный</t>
  </si>
  <si>
    <t>TactiTouch Red 1S Ярко-красный односторонний</t>
  </si>
  <si>
    <t>TactiTouch Red Ярко-красный</t>
  </si>
  <si>
    <t>TactiTouch White Ярко-белый</t>
  </si>
  <si>
    <t>TactiTouch Coffee Коричневый</t>
  </si>
  <si>
    <t>TactiTouch Burgundy 1S Бордовый односторонний</t>
  </si>
  <si>
    <t>TactiTouch Burgundy Бордовый</t>
  </si>
  <si>
    <t xml:space="preserve"> Rubber like black 1S Черный</t>
  </si>
  <si>
    <t xml:space="preserve"> Rubber like black Черный</t>
  </si>
  <si>
    <t xml:space="preserve"> Rubber like coffee 1S Коричневый</t>
  </si>
  <si>
    <t xml:space="preserve"> Rubber like coffee Коричневый</t>
  </si>
  <si>
    <t xml:space="preserve"> Rubber like dark blue 1S Темно-синий</t>
  </si>
  <si>
    <t xml:space="preserve"> Rubber like dark blue Темно-синий</t>
  </si>
  <si>
    <t xml:space="preserve"> Rubber like white Натурально-белый</t>
  </si>
  <si>
    <t xml:space="preserve"> Rubber like red Ярко-красный</t>
  </si>
  <si>
    <t>Chalk Белый</t>
  </si>
  <si>
    <t>Mud Бежевый</t>
  </si>
  <si>
    <t>Lumivell Tracing paper Обычная калька</t>
  </si>
  <si>
    <t>Galaxy Metallic ocean blue Ярко-синий металлик</t>
  </si>
  <si>
    <t>Galaxy Metallic cool grey Холодный серый металлик (silver star)</t>
  </si>
  <si>
    <t>Galaxy Metallic gold Золотой металлик</t>
  </si>
  <si>
    <t>Galaxy Metallic love red Красный металлик</t>
  </si>
  <si>
    <t>Galaxy Metallic earth brown Бронзовый металлик</t>
  </si>
  <si>
    <t>Galaxy Metallic space black Черный металлик</t>
  </si>
  <si>
    <t>Galaxy Metallic space black конверт DL Черный металлик конверт DL</t>
  </si>
  <si>
    <t>Galaxy Metallic vanilla cream Кремовая</t>
  </si>
  <si>
    <t>ColorFlow Candelight Cream Волшебная свеча</t>
  </si>
  <si>
    <t>ColorFlow Fresh Mint Свежая мята</t>
  </si>
  <si>
    <t>ColorFlow Damask blue Небо Дамаска</t>
  </si>
  <si>
    <t>ColorFlow Petal Розовый лепесток</t>
  </si>
  <si>
    <t>Quill silvery white Ярко-белый металлик</t>
  </si>
  <si>
    <t>CelestiColor chameleon blue Белый металлик с голубым перламутром</t>
  </si>
  <si>
    <t>CelestiColor chameleon green Белый металлик с зеленым перламутром</t>
  </si>
  <si>
    <t>Quill pearl white ivory Волшебная свеча</t>
  </si>
  <si>
    <t>Quill ice white Белый металлик с золотым перламутром</t>
  </si>
  <si>
    <t>ColorFlow silver Серебро</t>
  </si>
  <si>
    <t>ColorFlow gold Золото</t>
  </si>
  <si>
    <t>ColorFlow christmas green Зеленый</t>
  </si>
  <si>
    <t>ColorFlow red Красный</t>
  </si>
  <si>
    <t>FineStrip White Ярко-белый</t>
  </si>
  <si>
    <t>FineStrip Natural Натурально-белый</t>
  </si>
  <si>
    <t>FineStrip Cream Слоновая кость</t>
  </si>
  <si>
    <t>FlaxPaper  white Ярко-белый</t>
  </si>
  <si>
    <t>FlaxPaper  natural Натурально-белый</t>
  </si>
  <si>
    <t>FlaxPaper  cream Слоновая кость</t>
  </si>
  <si>
    <t>Fine Linen  Snow White Ярко-белый</t>
  </si>
  <si>
    <t>Linen Press black Черный</t>
  </si>
  <si>
    <t>Linen Press blue Синий</t>
  </si>
  <si>
    <t>Linen Press dark green Темно-зеленый</t>
  </si>
  <si>
    <t>Linen Press dark blue Темно-синий</t>
  </si>
  <si>
    <t>Blanket snow white Ярко-белый</t>
  </si>
  <si>
    <t>Blanket bright white Натурально-белый</t>
  </si>
  <si>
    <t xml:space="preserve">Fabric Embossing Linear love red Ярко-красный </t>
  </si>
  <si>
    <t xml:space="preserve">Fabric Embossing Linear black Черный </t>
  </si>
  <si>
    <t>Бумага дизайнерская GMUND Flow High White Ярко-белая елочка</t>
  </si>
  <si>
    <t>Color style fresh vibrant coral Яркий коралл</t>
  </si>
  <si>
    <t>Card black Черный</t>
  </si>
  <si>
    <t>Solid Black Черный</t>
  </si>
  <si>
    <t>knight black Черный</t>
  </si>
  <si>
    <t>Card dark green Темно-зеленый</t>
  </si>
  <si>
    <t>Card red Ярко-красный</t>
  </si>
  <si>
    <t>Card blue Темно-синий</t>
  </si>
  <si>
    <t>Fancy Colorful light grey Светло-серый</t>
  </si>
  <si>
    <t>Fancy Colorful dark grey Темно-серый</t>
  </si>
  <si>
    <t>Fancy Colorful green spruce Зеленый</t>
  </si>
  <si>
    <t>Fancy Colorful vinous Бордовый</t>
  </si>
  <si>
    <t>Fancy Colorful brown Светло-коричневый</t>
  </si>
  <si>
    <t>Fancy Colorful coffee Темно-коричневый</t>
  </si>
  <si>
    <t>knight color flame Пламенно-красный</t>
  </si>
  <si>
    <t>knight natural white Натурально-белый</t>
  </si>
  <si>
    <t>knight diamond white Ярко-белый</t>
  </si>
  <si>
    <t>knight color navy blue Темно-синий</t>
  </si>
  <si>
    <t>knight color grey Серый</t>
  </si>
  <si>
    <t>knight color red Бордовый</t>
  </si>
  <si>
    <t>knight color myrtle green Темно-зеленый</t>
  </si>
  <si>
    <t>knight color kinetic pink Фуксия</t>
  </si>
  <si>
    <t>knight color brisk blue Морская волна</t>
  </si>
  <si>
    <t>knight color havana kraft Коричневый</t>
  </si>
  <si>
    <t>DUO ART 600г flame Пламенно-красный</t>
  </si>
  <si>
    <t>Inspiration  OFF White Натуральный</t>
  </si>
  <si>
    <t>Inspiration Fresh blue Васильковый</t>
  </si>
  <si>
    <t>Inspiration Light Green Салатовый</t>
  </si>
  <si>
    <t>Inspiration Pink Розовый</t>
  </si>
  <si>
    <t>Inspiration Purple Лиловый</t>
  </si>
  <si>
    <t>Inspiration Sky Blue Небесно-голубой</t>
  </si>
  <si>
    <t>SL graphica Laid diamond white Ярко-белый с тиснением верже</t>
  </si>
  <si>
    <t>Grass Tasty White Белый</t>
  </si>
  <si>
    <t>Grass Tasty Cream Слоновая кость</t>
  </si>
  <si>
    <t>FIBER ART birch Береза (белый) с вкраплениями</t>
  </si>
  <si>
    <t>FIBER ART jute Джут</t>
  </si>
  <si>
    <t>Imagine Light Craft Под солому</t>
  </si>
  <si>
    <t>FIBER ART brown kraft Солома</t>
  </si>
  <si>
    <t>FIBER ART jute felt Джут с вкраплениями</t>
  </si>
  <si>
    <t>FIBER ART straw Чуть темнее джута</t>
  </si>
  <si>
    <t>FIBER ART kraft Чуть темнее джута</t>
  </si>
  <si>
    <t>New Kevell Soft Touch 1/S Azur Голубой</t>
  </si>
  <si>
    <t>New Kevell Soft Touch 1/S Bean Pink Розовая фасоль</t>
  </si>
  <si>
    <t>New Kevell Soft Touch 1/S Beige White Светло-бежевый</t>
  </si>
  <si>
    <t>New Kevell Soft Touch 1/S Black Черный</t>
  </si>
  <si>
    <t>New Kevell Soft Touch 1/S Coffee Кофейный</t>
  </si>
  <si>
    <t>New Kevell Soft Touch 1/S Dusk Purple Лиловый</t>
  </si>
  <si>
    <t>New Kevell Soft Touch 1/S Forest Green Зеленый лесной</t>
  </si>
  <si>
    <t>New Kevell Soft Touch 1/S Gorgeous Pink Розовый великолепный</t>
  </si>
  <si>
    <t>New Kevell Soft Touch 1/S Grey Серый темный</t>
  </si>
  <si>
    <t>New Kevell Soft Touch 1/S Lotus Pink Розовый лотос</t>
  </si>
  <si>
    <t>New Kevell Soft Touch 1/S Marine Green Зеленый марин</t>
  </si>
  <si>
    <t>New Kevell Soft Touch 1/S Mist Purple Фиолетовый туман</t>
  </si>
  <si>
    <t>New Kevell Soft Touch 1/S Mocha Grey Мокко серый</t>
  </si>
  <si>
    <t>New Kevell Soft Touch 1/S Navy Blue Морской синий</t>
  </si>
  <si>
    <t>New Kevell Soft Touch 1/S Peony Pink Розовый пион</t>
  </si>
  <si>
    <t>New Kevell Soft Touch 1/S Red Красный</t>
  </si>
  <si>
    <t>New Kevell Soft Touch 1/S Sapphire Сапфир</t>
  </si>
  <si>
    <t>New Kevell Soft Touch 1/S Sping Purple Фиолетовый</t>
  </si>
  <si>
    <t>New Kevell Soft Touch 1/S Water Blue Нежно-голубой</t>
  </si>
  <si>
    <t>New Kevell Soft Touch 1/S Weave Grey Серый светлый</t>
  </si>
  <si>
    <t>New Kevell Soft Touch 1/S White Белый</t>
  </si>
  <si>
    <t>Popular  Soft Touch 1/S  Fresh Blue Васильковый</t>
  </si>
  <si>
    <t>Flaxium White Белый</t>
  </si>
  <si>
    <t>Flaxium Ivory Слоновая кость</t>
  </si>
  <si>
    <t>Flaxium Pink Розовый</t>
  </si>
  <si>
    <t>Flaxium Grey Серый</t>
  </si>
  <si>
    <t>Flaxium Red Красный</t>
  </si>
  <si>
    <t>Flaxium Wine Винный</t>
  </si>
  <si>
    <t>Flaxium Green Зеленый</t>
  </si>
  <si>
    <t>Flaxium Blue Синий</t>
  </si>
  <si>
    <t>Flaxium Deep blue Темно-синий</t>
  </si>
  <si>
    <t>Flaxium Parisian blue Парижский синий</t>
  </si>
  <si>
    <t>Flaxium Black Черный</t>
  </si>
  <si>
    <t>Fabric Embossing Fine Linen black Черный новый лен</t>
  </si>
  <si>
    <t>Fabric Embossing Fine Linen navy blue Темно-синий новый лен</t>
  </si>
  <si>
    <t>Fabric Embossing Liteleather navy blue Темно-синия кожа</t>
  </si>
  <si>
    <t>Unreal Textile  White Белый лен</t>
  </si>
  <si>
    <t>Unreal Textile  Ivory Лен слоновая кость</t>
  </si>
  <si>
    <t>Unreal Textile  Grey Светло-серый лен</t>
  </si>
  <si>
    <t>CLASSY COVERS TTCoffee/ Кофе, рогожка</t>
  </si>
  <si>
    <t>Самоклеящиеся бумажные материалы</t>
  </si>
  <si>
    <r>
      <t xml:space="preserve">Синтетический материал для цифровой печати </t>
    </r>
    <r>
      <rPr>
        <b/>
        <sz val="14"/>
        <color rgb="FF0070C0"/>
        <rFont val="Calibri"/>
        <family val="2"/>
        <charset val="204"/>
        <scheme val="minor"/>
      </rPr>
      <t>UnoSP Digilux</t>
    </r>
  </si>
  <si>
    <t>Синтетический материал для цифровой печати 163,7 г/м.кв.</t>
  </si>
  <si>
    <t>Белый матовый пластик, 150 мкм</t>
  </si>
  <si>
    <t>Синтетический материал для цифровой печати 227,1 г/м.кв.</t>
  </si>
  <si>
    <t>Белый матовый пластик, 200 мкм</t>
  </si>
  <si>
    <t>Синтетический материал для цифровой печати 371,2 г/м.кв.</t>
  </si>
  <si>
    <t>Белый матовый пластик, 305 мкм</t>
  </si>
  <si>
    <r>
      <t xml:space="preserve">Самоклеящиеся полимерные пленки </t>
    </r>
    <r>
      <rPr>
        <b/>
        <sz val="14"/>
        <color rgb="FF0070C0"/>
        <rFont val="Calibri"/>
        <family val="2"/>
        <charset val="204"/>
        <scheme val="minor"/>
      </rPr>
      <t>UPM raflatac</t>
    </r>
  </si>
  <si>
    <r>
      <t xml:space="preserve">Самоклеящиеся полимерные пленки </t>
    </r>
    <r>
      <rPr>
        <b/>
        <sz val="14"/>
        <color rgb="FF0070C0"/>
        <rFont val="Calibri"/>
        <family val="2"/>
        <charset val="204"/>
        <scheme val="minor"/>
      </rPr>
      <t>Novastick</t>
    </r>
  </si>
  <si>
    <t>Бумага самоклеящаяся Ritrama semigloss, Италия</t>
  </si>
  <si>
    <t>Бумага самоклеящаяся Ritrama gloss, Италия</t>
  </si>
  <si>
    <r>
      <t xml:space="preserve">Бумага самоклеящаяся Ritrama </t>
    </r>
    <r>
      <rPr>
        <b/>
        <sz val="11"/>
        <color rgb="FFFF0000"/>
        <rFont val="Calibri"/>
        <family val="2"/>
        <charset val="204"/>
        <scheme val="minor"/>
      </rPr>
      <t>STICKER (легкосъемный клей)</t>
    </r>
    <r>
      <rPr>
        <sz val="11"/>
        <rFont val="Calibri"/>
        <family val="2"/>
        <charset val="204"/>
        <scheme val="minor"/>
      </rPr>
      <t>, Италия</t>
    </r>
  </si>
  <si>
    <t>Самоклеящаяся дизайнерская бумага UPM Raflatac Kraft, Польша</t>
  </si>
  <si>
    <t>Самоклеящаяся бумага UPM Raflatac opaque, Польша</t>
  </si>
  <si>
    <t>Lumivell Tracing paper Калька А3, 500 листов в пачке</t>
  </si>
  <si>
    <t>Мелованный картон Kama Pharma 295 грамм</t>
  </si>
  <si>
    <t>650*640</t>
  </si>
  <si>
    <t>Конверт дизайнерский DL Arctic Volume White Натурально-белый</t>
  </si>
  <si>
    <t>КОНВЕРТЫ дизайнерские DL 110*220.</t>
  </si>
  <si>
    <t>Конверт дизайнерский DL Color STYLE  Champagne Шампанское</t>
  </si>
  <si>
    <t>Конверт дизайнерский DL Color STYLE Tobacco Табак</t>
  </si>
  <si>
    <t>Конверт дизайнерский DL Recycling grass переработка, трава</t>
  </si>
  <si>
    <t>Конверт дизайнерский DL CelestiColor chameleon Blue белый металлик с голубым отливом</t>
  </si>
  <si>
    <t>Конверт дизайнерский DL CelestiColor chameleon Green белый металлик с зеленым отливом</t>
  </si>
  <si>
    <t>Конверт дизайнерский DL Quill  Silvery White белый металлик</t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</si>
  <si>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 Beige White (светлый беж)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</si>
  <si>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 Black (черный)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</si>
  <si>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 Gorgeous Pink (розовый великолепный)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</si>
  <si>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Mocha Grey (Мокко-серый)</t>
    </r>
  </si>
  <si>
    <r>
      <t xml:space="preserve">Конверт дизайнерский DL New Kevell </t>
    </r>
    <r>
      <rPr>
        <b/>
        <sz val="11"/>
        <color theme="1"/>
        <rFont val="Calibri"/>
        <family val="2"/>
        <charset val="204"/>
        <scheme val="minor"/>
      </rPr>
      <t>Soft Touch</t>
    </r>
    <r>
      <rPr>
        <sz val="11"/>
        <color theme="1"/>
        <rFont val="Calibri"/>
        <family val="2"/>
        <charset val="204"/>
        <scheme val="minor"/>
      </rPr>
      <t xml:space="preserve"> Weave Grey (серый светлый)</t>
    </r>
  </si>
  <si>
    <t>Конверт дизайнерский DL Quill  Ice White белый с золотым отливом</t>
  </si>
  <si>
    <t>Конверт дизайнерский DL The Tube Mud бежевый</t>
  </si>
  <si>
    <t>Конверт дизайнерский DL Galaxy metallic space black черный металлик</t>
  </si>
  <si>
    <t>ColorFlow black Черный</t>
  </si>
  <si>
    <t>ColorFlow White Белый</t>
  </si>
  <si>
    <t>Twilline Green Темно-зеленый</t>
  </si>
  <si>
    <t>Бумага TactiTouch с покрытием Soft Touch</t>
  </si>
  <si>
    <t>Бумага Rubber like с покрытием Soft Touch</t>
  </si>
  <si>
    <t>TactiTouch Blue Parisian Синий-Парижский 1S односторонний</t>
  </si>
  <si>
    <t>The Tube (Favini, Italy).  Покрытие soft touch</t>
  </si>
  <si>
    <t xml:space="preserve">Galaxy Metallic Перламутровые, металлизированне  бумаги </t>
  </si>
  <si>
    <t>CelestiColor chameleon и Quill перламутроввые, металлизированные бумаги пастельных оттенков</t>
  </si>
  <si>
    <t>ColorFlow Royal Blue Королеский синий,</t>
  </si>
  <si>
    <t>ColorFlow  Blue  Синий</t>
  </si>
  <si>
    <t>Twilline Blue Синий</t>
  </si>
  <si>
    <t>Twilline Wine red Бордовый</t>
  </si>
  <si>
    <t>Twilline Black Черный</t>
  </si>
  <si>
    <t>Бумага с тиснение "Микровельвет"</t>
  </si>
  <si>
    <t>Dawnt moon Cream Слоновая кость</t>
  </si>
  <si>
    <t>Dawnt moon Natural white Натурально-белый</t>
  </si>
  <si>
    <t>Dawnt moon White Ярко-белый</t>
  </si>
  <si>
    <t xml:space="preserve">Sale </t>
  </si>
  <si>
    <t>Popular  Soft Touch 1/S  Dark Green  ярко зеленый</t>
  </si>
  <si>
    <t xml:space="preserve">ColorFlow— это изысканная коллекция дизайнерской бумаги с мягким металлизированным блеском. </t>
  </si>
  <si>
    <t>Sappi</t>
  </si>
  <si>
    <t>UPM</t>
  </si>
  <si>
    <t>Пленка самоклеящаяся UPM raflatac Gloss White</t>
  </si>
  <si>
    <t>Пленка самоклеящаяся K-tak</t>
  </si>
  <si>
    <r>
      <t xml:space="preserve">Стоимость     за лист               </t>
    </r>
    <r>
      <rPr>
        <b/>
        <sz val="8"/>
        <color rgb="FFFF0000"/>
        <rFont val="Calibri"/>
        <family val="2"/>
        <charset val="204"/>
        <scheme val="minor"/>
      </rPr>
      <t xml:space="preserve"> </t>
    </r>
    <r>
      <rPr>
        <b/>
        <sz val="8"/>
        <rFont val="Calibri"/>
        <family val="2"/>
        <charset val="204"/>
        <scheme val="minor"/>
      </rPr>
      <t xml:space="preserve">      без НДС</t>
    </r>
  </si>
  <si>
    <r>
      <t xml:space="preserve">Стоимость     за лист         </t>
    </r>
    <r>
      <rPr>
        <b/>
        <sz val="8"/>
        <color rgb="FFFF0000"/>
        <rFont val="Calibri"/>
        <family val="2"/>
        <charset val="204"/>
        <scheme val="minor"/>
      </rPr>
      <t>до 500р  заказ</t>
    </r>
    <r>
      <rPr>
        <b/>
        <sz val="8"/>
        <rFont val="Calibri"/>
        <family val="2"/>
        <charset val="204"/>
        <scheme val="minor"/>
      </rPr>
      <t xml:space="preserve">                           с НДС</t>
    </r>
  </si>
  <si>
    <t>Стоимость     за лист                         без НДС</t>
  </si>
  <si>
    <r>
      <t xml:space="preserve">Стоимость     за лист от </t>
    </r>
    <r>
      <rPr>
        <b/>
        <sz val="8"/>
        <color rgb="FFFF0000"/>
        <rFont val="Calibri"/>
        <family val="2"/>
        <charset val="204"/>
        <scheme val="minor"/>
      </rPr>
      <t>500р заказ</t>
    </r>
    <r>
      <rPr>
        <b/>
        <sz val="8"/>
        <rFont val="Calibri"/>
        <family val="2"/>
        <charset val="204"/>
        <scheme val="minor"/>
      </rPr>
      <t xml:space="preserve">                          с НДС</t>
    </r>
  </si>
  <si>
    <r>
      <t xml:space="preserve">Стоимость     за лист               </t>
    </r>
    <r>
      <rPr>
        <b/>
        <sz val="9"/>
        <color rgb="FFFF0000"/>
        <rFont val="Calibri"/>
        <family val="2"/>
        <charset val="204"/>
        <scheme val="minor"/>
      </rPr>
      <t xml:space="preserve"> </t>
    </r>
    <r>
      <rPr>
        <b/>
        <sz val="9"/>
        <rFont val="Calibri"/>
        <family val="2"/>
        <charset val="204"/>
        <scheme val="minor"/>
      </rPr>
      <t xml:space="preserve">      без НДС</t>
    </r>
  </si>
  <si>
    <r>
      <t xml:space="preserve">Стоимость     за лист         </t>
    </r>
    <r>
      <rPr>
        <b/>
        <sz val="9"/>
        <color rgb="FFFF0000"/>
        <rFont val="Calibri"/>
        <family val="2"/>
        <charset val="204"/>
        <scheme val="minor"/>
      </rPr>
      <t>до 500р  заказ</t>
    </r>
    <r>
      <rPr>
        <b/>
        <sz val="9"/>
        <rFont val="Calibri"/>
        <family val="2"/>
        <charset val="204"/>
        <scheme val="minor"/>
      </rPr>
      <t xml:space="preserve">                           с НДС</t>
    </r>
  </si>
  <si>
    <r>
      <t xml:space="preserve">Стоимость     за лист от </t>
    </r>
    <r>
      <rPr>
        <b/>
        <sz val="9"/>
        <color rgb="FFFF0000"/>
        <rFont val="Calibri"/>
        <family val="2"/>
        <charset val="204"/>
        <scheme val="minor"/>
      </rPr>
      <t>500р заказ</t>
    </r>
    <r>
      <rPr>
        <b/>
        <sz val="9"/>
        <rFont val="Calibri"/>
        <family val="2"/>
        <charset val="204"/>
        <scheme val="minor"/>
      </rPr>
      <t xml:space="preserve">                          с НДС</t>
    </r>
  </si>
  <si>
    <t>Sale 2026</t>
  </si>
  <si>
    <t xml:space="preserve">Elegant 2/S Off  White Натуральный белый </t>
  </si>
  <si>
    <t>Elegant Cotton  Black Черный</t>
  </si>
  <si>
    <t>Elegant Cotton  White Ярко-белый</t>
  </si>
  <si>
    <t>Elegant Cotton White Ярко-белый</t>
  </si>
  <si>
    <t>Elegant Cotton Off White Натурально-белый</t>
  </si>
  <si>
    <t>Elegant Cotton Orange Оранжевый</t>
  </si>
  <si>
    <t>Elegant Cotton Blue Темно-синий</t>
  </si>
  <si>
    <t>Elegant Cotton Bright Blue Ярко-синий</t>
  </si>
  <si>
    <t>Elegant Cotton Light grey Светло-серый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</si>
</sst>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0.000"/>
  </numFmts>
  <fonts count="4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6"/>
      <color rgb="FF0070C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b/>
      <sz val="11"/>
      <color rgb="FF000099"/>
      <name val="Calibri"/>
      <family val="2"/>
      <charset val="204"/>
      <scheme val="minor"/>
    </font>
    <font>
      <sz val="11"/>
      <color rgb="FF000099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3" tint="-0.249977111117893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b/>
      <sz val="10"/>
      <color rgb="FF7030A0"/>
      <name val="Calibri"/>
      <family val="2"/>
      <charset val="204"/>
      <scheme val="minor"/>
    </font>
    <font>
      <b/>
      <sz val="10"/>
      <color theme="4" tint="-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8" fillId="0" borderId="0" applyFont="0" applyFill="0" applyBorder="0" applyAlignment="0" applyProtection="0"/>
  </cellStyleXfs>
  <cellXfs count="151">
    <xf numFmtId="0" fontId="0" fillId="0" borderId="0" xfId="0"/>
    <xf numFmtId="0" fontId="3" fillId="0" borderId="1" xfId="1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0" xfId="0" applyNumberFormat="1"/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164" fontId="9" fillId="0" borderId="0" xfId="2" applyFont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7" fillId="0" borderId="2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1" fillId="0" borderId="0" xfId="0" applyNumberFormat="1" applyFont="1" applyAlignment="1">
      <alignment horizontal="center"/>
    </xf>
    <xf numFmtId="165" fontId="0" fillId="0" borderId="0" xfId="0" applyNumberFormat="1"/>
    <xf numFmtId="2" fontId="6" fillId="0" borderId="0" xfId="0" applyNumberFormat="1" applyFont="1" applyAlignment="1">
      <alignment horizontal="center"/>
    </xf>
    <xf numFmtId="2" fontId="0" fillId="0" borderId="0" xfId="0" applyNumberFormat="1"/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66" fontId="0" fillId="0" borderId="0" xfId="0" applyNumberFormat="1"/>
    <xf numFmtId="0" fontId="15" fillId="0" borderId="1" xfId="0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vertical="distributed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6" fillId="0" borderId="0" xfId="0" applyFont="1"/>
    <xf numFmtId="0" fontId="24" fillId="0" borderId="0" xfId="0" applyFont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 vertical="distributed"/>
    </xf>
    <xf numFmtId="0" fontId="25" fillId="0" borderId="0" xfId="0" applyFont="1" applyAlignment="1">
      <alignment horizontal="center" vertical="distributed"/>
    </xf>
    <xf numFmtId="0" fontId="25" fillId="0" borderId="0" xfId="0" applyFont="1" applyAlignment="1">
      <alignment horizontal="left" vertical="distributed"/>
    </xf>
    <xf numFmtId="0" fontId="0" fillId="0" borderId="0" xfId="0" applyAlignment="1">
      <alignment horizontal="left" vertical="distributed"/>
    </xf>
    <xf numFmtId="0" fontId="26" fillId="0" borderId="0" xfId="0" applyFont="1" applyAlignment="1">
      <alignment horizontal="left" vertical="distributed"/>
    </xf>
    <xf numFmtId="0" fontId="15" fillId="0" borderId="0" xfId="0" applyFont="1" applyAlignment="1">
      <alignment horizontal="left" vertical="distributed"/>
    </xf>
    <xf numFmtId="0" fontId="0" fillId="0" borderId="9" xfId="0" applyBorder="1" applyAlignment="1">
      <alignment horizontal="center" vertical="distributed"/>
    </xf>
    <xf numFmtId="0" fontId="6" fillId="0" borderId="1" xfId="0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distributed"/>
    </xf>
    <xf numFmtId="2" fontId="0" fillId="0" borderId="1" xfId="0" applyNumberFormat="1" applyBorder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17" fillId="0" borderId="0" xfId="0" applyFont="1"/>
    <xf numFmtId="0" fontId="0" fillId="0" borderId="5" xfId="0" applyBorder="1" applyAlignment="1">
      <alignment horizontal="center" vertical="distributed"/>
    </xf>
    <xf numFmtId="0" fontId="6" fillId="0" borderId="3" xfId="0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4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distributed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0" fillId="0" borderId="10" xfId="0" applyFont="1" applyBorder="1" applyAlignment="1">
      <alignment horizontal="center" vertical="distributed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distributed"/>
    </xf>
    <xf numFmtId="0" fontId="7" fillId="0" borderId="8" xfId="0" applyFont="1" applyBorder="1" applyAlignment="1">
      <alignment horizontal="center" vertical="distributed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distributed"/>
    </xf>
    <xf numFmtId="0" fontId="6" fillId="0" borderId="9" xfId="0" applyFont="1" applyBorder="1" applyAlignment="1">
      <alignment horizontal="center" vertical="distributed"/>
    </xf>
    <xf numFmtId="2" fontId="15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distributed"/>
    </xf>
    <xf numFmtId="0" fontId="17" fillId="0" borderId="8" xfId="0" applyFont="1" applyBorder="1" applyAlignment="1">
      <alignment horizontal="center" vertical="distributed"/>
    </xf>
    <xf numFmtId="0" fontId="17" fillId="0" borderId="9" xfId="0" applyFont="1" applyBorder="1" applyAlignment="1">
      <alignment horizontal="center" vertical="distributed"/>
    </xf>
    <xf numFmtId="0" fontId="1" fillId="0" borderId="8" xfId="0" applyFont="1" applyBorder="1" applyAlignment="1">
      <alignment horizontal="center" vertical="distributed"/>
    </xf>
    <xf numFmtId="0" fontId="1" fillId="0" borderId="9" xfId="0" applyFont="1" applyBorder="1" applyAlignment="1">
      <alignment horizontal="center" vertical="distributed"/>
    </xf>
    <xf numFmtId="0" fontId="10" fillId="0" borderId="0" xfId="0" applyFont="1" applyAlignment="1">
      <alignment horizontal="center" vertical="distributed"/>
    </xf>
    <xf numFmtId="0" fontId="10" fillId="0" borderId="11" xfId="0" applyFont="1" applyBorder="1" applyAlignment="1">
      <alignment horizontal="center" vertical="distributed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distributed"/>
    </xf>
    <xf numFmtId="0" fontId="0" fillId="0" borderId="12" xfId="0" applyBorder="1"/>
    <xf numFmtId="0" fontId="31" fillId="0" borderId="1" xfId="0" applyFont="1" applyBorder="1" applyAlignment="1">
      <alignment horizontal="center" vertical="distributed" wrapText="1"/>
    </xf>
    <xf numFmtId="0" fontId="32" fillId="0" borderId="1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 vertical="distributed"/>
    </xf>
    <xf numFmtId="0" fontId="34" fillId="0" borderId="0" xfId="0" applyFont="1" applyAlignment="1">
      <alignment horizontal="center" vertical="distributed"/>
    </xf>
    <xf numFmtId="0" fontId="28" fillId="0" borderId="1" xfId="0" applyFont="1" applyBorder="1" applyAlignment="1">
      <alignment horizontal="center" vertical="distributed" wrapText="1"/>
    </xf>
    <xf numFmtId="0" fontId="29" fillId="0" borderId="1" xfId="0" applyFont="1" applyBorder="1" applyAlignment="1">
      <alignment horizontal="center" vertical="distributed" wrapText="1"/>
    </xf>
    <xf numFmtId="0" fontId="6" fillId="0" borderId="7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distributed"/>
    </xf>
    <xf numFmtId="0" fontId="1" fillId="0" borderId="5" xfId="0" applyFont="1" applyBorder="1" applyAlignment="1">
      <alignment horizontal="center" vertical="distributed"/>
    </xf>
    <xf numFmtId="0" fontId="36" fillId="0" borderId="0" xfId="0" applyFont="1"/>
    <xf numFmtId="0" fontId="37" fillId="0" borderId="7" xfId="0" applyFont="1" applyBorder="1" applyAlignment="1">
      <alignment horizontal="center" vertical="distributed"/>
    </xf>
    <xf numFmtId="0" fontId="37" fillId="0" borderId="1" xfId="0" applyFont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0" fontId="36" fillId="0" borderId="8" xfId="0" applyFont="1" applyBorder="1" applyAlignment="1">
      <alignment horizontal="center" vertical="distributed"/>
    </xf>
    <xf numFmtId="0" fontId="36" fillId="0" borderId="9" xfId="0" applyFont="1" applyBorder="1" applyAlignment="1">
      <alignment horizontal="center" vertical="distributed"/>
    </xf>
    <xf numFmtId="2" fontId="37" fillId="0" borderId="1" xfId="0" applyNumberFormat="1" applyFont="1" applyBorder="1" applyAlignment="1">
      <alignment horizontal="center"/>
    </xf>
    <xf numFmtId="0" fontId="40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8" fillId="0" borderId="1" xfId="0" applyFont="1" applyBorder="1" applyAlignment="1">
      <alignment wrapText="1"/>
    </xf>
    <xf numFmtId="0" fontId="39" fillId="0" borderId="1" xfId="0" applyFont="1" applyBorder="1"/>
    <xf numFmtId="0" fontId="37" fillId="0" borderId="0" xfId="0" applyFont="1"/>
    <xf numFmtId="0" fontId="39" fillId="0" borderId="1" xfId="0" applyFont="1" applyBorder="1" applyAlignment="1">
      <alignment horizontal="center" wrapTex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H251"/>
  <sheetViews>
    <sheetView tabSelected="1" topLeftCell="A139" workbookViewId="0">
      <selection activeCell="A259" sqref="A259"/>
    </sheetView>
  </sheetViews>
  <sheetFormatPr defaultRowHeight="14.5" x14ac:dyDescent="0.35"/>
  <cols>
    <col min="1" max="1" width="66.81640625" customWidth="1"/>
    <col min="2" max="3" width="10.7265625" customWidth="1"/>
    <col min="4" max="4" width="13.453125" customWidth="1"/>
    <col min="5" max="5" width="9.36328125" customWidth="1"/>
    <col min="6" max="6" width="9.54296875" customWidth="1"/>
    <col min="7" max="7" width="9.453125" customWidth="1"/>
    <col min="8" max="8" width="12.81640625" customWidth="1"/>
    <col min="27" max="44" width="9.1796875" customWidth="1"/>
  </cols>
  <sheetData>
    <row r="1" spans="1:8" ht="51.5" customHeight="1" x14ac:dyDescent="0.35">
      <c r="A1" s="126" t="s">
        <v>9</v>
      </c>
      <c r="B1" s="127" t="s">
        <v>1</v>
      </c>
      <c r="C1" s="127" t="s">
        <v>0</v>
      </c>
      <c r="D1" s="128" t="s">
        <v>299</v>
      </c>
      <c r="E1" s="128" t="s">
        <v>300</v>
      </c>
      <c r="F1" s="128" t="s">
        <v>301</v>
      </c>
      <c r="G1" s="128" t="s">
        <v>302</v>
      </c>
    </row>
    <row r="2" spans="1:8" ht="28.5" customHeight="1" x14ac:dyDescent="0.35">
      <c r="A2" s="97" t="s">
        <v>278</v>
      </c>
      <c r="B2" s="98"/>
      <c r="C2" s="98"/>
      <c r="D2" s="98"/>
      <c r="E2" s="98"/>
      <c r="F2" s="62"/>
      <c r="G2" s="63"/>
    </row>
    <row r="3" spans="1:8" x14ac:dyDescent="0.35">
      <c r="A3" s="43" t="s">
        <v>112</v>
      </c>
      <c r="B3" s="89" t="s">
        <v>37</v>
      </c>
      <c r="C3" s="48">
        <v>125</v>
      </c>
      <c r="D3" s="49">
        <v>3.5</v>
      </c>
      <c r="E3" s="71">
        <f>D3*1.2</f>
        <v>4.2</v>
      </c>
      <c r="F3" s="71"/>
      <c r="G3" s="49"/>
    </row>
    <row r="4" spans="1:8" x14ac:dyDescent="0.35">
      <c r="A4" s="43" t="s">
        <v>113</v>
      </c>
      <c r="B4" s="104"/>
      <c r="C4" s="48">
        <v>300</v>
      </c>
      <c r="D4" s="49">
        <v>9</v>
      </c>
      <c r="E4" s="71">
        <f>D4*1.2</f>
        <v>10.799999999999999</v>
      </c>
      <c r="F4" s="71"/>
      <c r="G4" s="49"/>
    </row>
    <row r="5" spans="1:8" x14ac:dyDescent="0.35">
      <c r="A5" s="43" t="s">
        <v>113</v>
      </c>
      <c r="B5" s="104"/>
      <c r="C5" s="48">
        <v>350</v>
      </c>
      <c r="D5" s="49">
        <v>11</v>
      </c>
      <c r="E5" s="71">
        <f>D5*1.2</f>
        <v>13.2</v>
      </c>
      <c r="F5" s="71"/>
      <c r="G5" s="49"/>
    </row>
    <row r="6" spans="1:8" x14ac:dyDescent="0.35">
      <c r="A6" s="43" t="s">
        <v>114</v>
      </c>
      <c r="B6" s="104"/>
      <c r="C6" s="48">
        <v>125</v>
      </c>
      <c r="D6" s="49">
        <v>4.5</v>
      </c>
      <c r="E6" s="71">
        <f t="shared" ref="E6:E11" si="0">D6*1.2</f>
        <v>5.3999999999999995</v>
      </c>
      <c r="F6" s="71"/>
      <c r="G6" s="49"/>
    </row>
    <row r="7" spans="1:8" x14ac:dyDescent="0.35">
      <c r="A7" s="43" t="s">
        <v>115</v>
      </c>
      <c r="B7" s="104"/>
      <c r="C7" s="48">
        <v>300</v>
      </c>
      <c r="D7" s="49">
        <v>9</v>
      </c>
      <c r="E7" s="71">
        <f>D7*1.2</f>
        <v>10.799999999999999</v>
      </c>
      <c r="F7" s="71"/>
      <c r="G7" s="49"/>
    </row>
    <row r="8" spans="1:8" x14ac:dyDescent="0.35">
      <c r="A8" s="43" t="s">
        <v>116</v>
      </c>
      <c r="B8" s="104"/>
      <c r="C8" s="48">
        <v>125</v>
      </c>
      <c r="D8" s="49">
        <v>3.5</v>
      </c>
      <c r="E8" s="71">
        <f t="shared" si="0"/>
        <v>4.2</v>
      </c>
      <c r="F8" s="71"/>
      <c r="G8" s="49"/>
    </row>
    <row r="9" spans="1:8" x14ac:dyDescent="0.35">
      <c r="A9" s="43" t="s">
        <v>117</v>
      </c>
      <c r="B9" s="104"/>
      <c r="C9" s="48">
        <v>350</v>
      </c>
      <c r="D9" s="49">
        <v>13</v>
      </c>
      <c r="E9" s="71">
        <f>D9*1.2</f>
        <v>15.6</v>
      </c>
      <c r="F9" s="71"/>
      <c r="G9" s="49"/>
    </row>
    <row r="10" spans="1:8" x14ac:dyDescent="0.35">
      <c r="A10" s="43" t="s">
        <v>118</v>
      </c>
      <c r="B10" s="104"/>
      <c r="C10" s="48">
        <v>300</v>
      </c>
      <c r="D10" s="49">
        <v>11</v>
      </c>
      <c r="E10" s="71">
        <f t="shared" si="0"/>
        <v>13.2</v>
      </c>
      <c r="F10" s="71"/>
      <c r="G10" s="49"/>
    </row>
    <row r="11" spans="1:8" x14ac:dyDescent="0.35">
      <c r="A11" s="43" t="s">
        <v>119</v>
      </c>
      <c r="B11" s="105"/>
      <c r="C11" s="48">
        <v>300</v>
      </c>
      <c r="D11" s="49">
        <v>11</v>
      </c>
      <c r="E11" s="71">
        <f t="shared" si="0"/>
        <v>13.2</v>
      </c>
      <c r="F11" s="71"/>
      <c r="G11" s="49"/>
    </row>
    <row r="12" spans="1:8" x14ac:dyDescent="0.35">
      <c r="A12" s="56" t="s">
        <v>92</v>
      </c>
      <c r="B12" s="30" t="s">
        <v>38</v>
      </c>
      <c r="C12" s="30">
        <v>301</v>
      </c>
      <c r="D12" s="31">
        <v>10</v>
      </c>
      <c r="E12" s="72">
        <f>D12*1.2</f>
        <v>12</v>
      </c>
      <c r="F12" s="72"/>
      <c r="G12" s="31"/>
    </row>
    <row r="13" spans="1:8" ht="25.5" customHeight="1" x14ac:dyDescent="0.35">
      <c r="A13" s="97" t="s">
        <v>277</v>
      </c>
      <c r="B13" s="98"/>
      <c r="C13" s="98"/>
      <c r="D13" s="98"/>
      <c r="E13" s="98"/>
      <c r="F13" s="62"/>
      <c r="G13" s="63"/>
    </row>
    <row r="14" spans="1:8" x14ac:dyDescent="0.35">
      <c r="A14" s="46" t="s">
        <v>98</v>
      </c>
      <c r="B14" s="89" t="s">
        <v>55</v>
      </c>
      <c r="C14" s="48">
        <v>300</v>
      </c>
      <c r="D14" s="49">
        <v>8</v>
      </c>
      <c r="E14" s="71">
        <f t="shared" ref="E14:E19" si="1">D14*1.2</f>
        <v>9.6</v>
      </c>
      <c r="F14" s="71">
        <v>7</v>
      </c>
      <c r="G14" s="49">
        <f>F14*1.2</f>
        <v>8.4</v>
      </c>
    </row>
    <row r="15" spans="1:8" x14ac:dyDescent="0.35">
      <c r="A15" s="67" t="s">
        <v>99</v>
      </c>
      <c r="B15" s="104"/>
      <c r="C15" s="77">
        <v>120</v>
      </c>
      <c r="D15" s="78">
        <v>2</v>
      </c>
      <c r="E15" s="79">
        <f t="shared" si="1"/>
        <v>2.4</v>
      </c>
      <c r="F15" s="79">
        <v>2</v>
      </c>
      <c r="G15" s="78">
        <f>F15*1.2</f>
        <v>2.4</v>
      </c>
      <c r="H15" s="67" t="s">
        <v>306</v>
      </c>
    </row>
    <row r="16" spans="1:8" s="67" customFormat="1" x14ac:dyDescent="0.35">
      <c r="A16" s="67" t="s">
        <v>99</v>
      </c>
      <c r="B16" s="100"/>
      <c r="C16" s="77">
        <v>300</v>
      </c>
      <c r="D16" s="78">
        <v>5</v>
      </c>
      <c r="E16" s="79">
        <f t="shared" si="1"/>
        <v>6</v>
      </c>
      <c r="F16" s="79">
        <v>4</v>
      </c>
      <c r="G16" s="78">
        <f t="shared" ref="G16:G29" si="2">F16*1.2</f>
        <v>4.8</v>
      </c>
      <c r="H16" s="67" t="s">
        <v>306</v>
      </c>
    </row>
    <row r="17" spans="1:7" x14ac:dyDescent="0.35">
      <c r="A17" s="46" t="s">
        <v>100</v>
      </c>
      <c r="B17" s="100"/>
      <c r="C17" s="48">
        <v>300</v>
      </c>
      <c r="D17" s="49">
        <v>8</v>
      </c>
      <c r="E17" s="71">
        <f t="shared" si="1"/>
        <v>9.6</v>
      </c>
      <c r="F17" s="71">
        <v>7</v>
      </c>
      <c r="G17" s="49">
        <f t="shared" si="2"/>
        <v>8.4</v>
      </c>
    </row>
    <row r="18" spans="1:7" x14ac:dyDescent="0.35">
      <c r="A18" s="46" t="s">
        <v>279</v>
      </c>
      <c r="B18" s="100"/>
      <c r="C18" s="48">
        <v>120</v>
      </c>
      <c r="D18" s="49">
        <v>3.5</v>
      </c>
      <c r="E18" s="71">
        <f t="shared" si="1"/>
        <v>4.2</v>
      </c>
      <c r="F18" s="71">
        <v>3</v>
      </c>
      <c r="G18" s="49">
        <f t="shared" si="2"/>
        <v>3.5999999999999996</v>
      </c>
    </row>
    <row r="19" spans="1:7" x14ac:dyDescent="0.35">
      <c r="A19" s="46" t="s">
        <v>101</v>
      </c>
      <c r="B19" s="100"/>
      <c r="C19" s="48">
        <v>300</v>
      </c>
      <c r="D19" s="49">
        <v>8</v>
      </c>
      <c r="E19" s="71">
        <f t="shared" si="1"/>
        <v>9.6</v>
      </c>
      <c r="F19" s="71">
        <v>7</v>
      </c>
      <c r="G19" s="49">
        <f t="shared" si="2"/>
        <v>8.4</v>
      </c>
    </row>
    <row r="20" spans="1:7" x14ac:dyDescent="0.35">
      <c r="A20" s="46" t="s">
        <v>102</v>
      </c>
      <c r="B20" s="100"/>
      <c r="C20" s="48">
        <v>120</v>
      </c>
      <c r="D20" s="49">
        <v>3.5</v>
      </c>
      <c r="E20" s="71">
        <f t="shared" ref="E20:E28" si="3">D20*1.2</f>
        <v>4.2</v>
      </c>
      <c r="F20" s="71">
        <v>3</v>
      </c>
      <c r="G20" s="49">
        <f t="shared" si="2"/>
        <v>3.5999999999999996</v>
      </c>
    </row>
    <row r="21" spans="1:7" x14ac:dyDescent="0.35">
      <c r="A21" s="46" t="s">
        <v>103</v>
      </c>
      <c r="B21" s="100"/>
      <c r="C21" s="48">
        <v>300</v>
      </c>
      <c r="D21" s="49">
        <v>8</v>
      </c>
      <c r="E21" s="71">
        <f t="shared" si="3"/>
        <v>9.6</v>
      </c>
      <c r="F21" s="71">
        <v>7</v>
      </c>
      <c r="G21" s="49">
        <f t="shared" si="2"/>
        <v>8.4</v>
      </c>
    </row>
    <row r="22" spans="1:7" x14ac:dyDescent="0.35">
      <c r="A22" s="46" t="s">
        <v>104</v>
      </c>
      <c r="B22" s="100"/>
      <c r="C22" s="48">
        <v>120</v>
      </c>
      <c r="D22" s="49">
        <v>3.5</v>
      </c>
      <c r="E22" s="71">
        <f t="shared" si="3"/>
        <v>4.2</v>
      </c>
      <c r="F22" s="71">
        <v>3</v>
      </c>
      <c r="G22" s="49">
        <f t="shared" si="2"/>
        <v>3.5999999999999996</v>
      </c>
    </row>
    <row r="23" spans="1:7" x14ac:dyDescent="0.35">
      <c r="A23" s="46" t="s">
        <v>105</v>
      </c>
      <c r="B23" s="100"/>
      <c r="C23" s="48">
        <v>300</v>
      </c>
      <c r="D23" s="49">
        <v>8</v>
      </c>
      <c r="E23" s="71">
        <f t="shared" si="3"/>
        <v>9.6</v>
      </c>
      <c r="F23" s="71">
        <v>7</v>
      </c>
      <c r="G23" s="49">
        <f t="shared" si="2"/>
        <v>8.4</v>
      </c>
    </row>
    <row r="24" spans="1:7" x14ac:dyDescent="0.35">
      <c r="A24" s="46" t="s">
        <v>106</v>
      </c>
      <c r="B24" s="100"/>
      <c r="C24" s="48">
        <v>120</v>
      </c>
      <c r="D24" s="49">
        <v>3.5</v>
      </c>
      <c r="E24" s="71">
        <f t="shared" si="3"/>
        <v>4.2</v>
      </c>
      <c r="F24" s="71">
        <v>3</v>
      </c>
      <c r="G24" s="49">
        <f t="shared" si="2"/>
        <v>3.5999999999999996</v>
      </c>
    </row>
    <row r="25" spans="1:7" x14ac:dyDescent="0.35">
      <c r="A25" s="46" t="s">
        <v>107</v>
      </c>
      <c r="B25" s="100"/>
      <c r="C25" s="48">
        <v>300</v>
      </c>
      <c r="D25" s="49">
        <v>8</v>
      </c>
      <c r="E25" s="71">
        <f t="shared" si="3"/>
        <v>9.6</v>
      </c>
      <c r="F25" s="71">
        <v>7</v>
      </c>
      <c r="G25" s="49">
        <f t="shared" si="2"/>
        <v>8.4</v>
      </c>
    </row>
    <row r="26" spans="1:7" x14ac:dyDescent="0.35">
      <c r="A26" s="46" t="s">
        <v>108</v>
      </c>
      <c r="B26" s="100"/>
      <c r="C26" s="48">
        <v>300</v>
      </c>
      <c r="D26" s="49">
        <v>8</v>
      </c>
      <c r="E26" s="71">
        <f t="shared" si="3"/>
        <v>9.6</v>
      </c>
      <c r="F26" s="71">
        <v>7</v>
      </c>
      <c r="G26" s="49">
        <f t="shared" si="2"/>
        <v>8.4</v>
      </c>
    </row>
    <row r="27" spans="1:7" x14ac:dyDescent="0.35">
      <c r="A27" s="46" t="s">
        <v>109</v>
      </c>
      <c r="B27" s="100"/>
      <c r="C27" s="48">
        <v>300</v>
      </c>
      <c r="D27" s="49">
        <v>8</v>
      </c>
      <c r="E27" s="71">
        <f t="shared" si="3"/>
        <v>9.6</v>
      </c>
      <c r="F27" s="71">
        <v>7</v>
      </c>
      <c r="G27" s="49">
        <f t="shared" si="2"/>
        <v>8.4</v>
      </c>
    </row>
    <row r="28" spans="1:7" x14ac:dyDescent="0.35">
      <c r="A28" s="46" t="s">
        <v>110</v>
      </c>
      <c r="B28" s="100"/>
      <c r="C28" s="48">
        <v>120</v>
      </c>
      <c r="D28" s="49">
        <v>3.5</v>
      </c>
      <c r="E28" s="71">
        <f t="shared" si="3"/>
        <v>4.2</v>
      </c>
      <c r="F28" s="71">
        <v>3</v>
      </c>
      <c r="G28" s="49">
        <f t="shared" si="2"/>
        <v>3.5999999999999996</v>
      </c>
    </row>
    <row r="29" spans="1:7" x14ac:dyDescent="0.35">
      <c r="A29" s="46" t="s">
        <v>111</v>
      </c>
      <c r="B29" s="99"/>
      <c r="C29" s="48">
        <v>300</v>
      </c>
      <c r="D29" s="49">
        <v>8</v>
      </c>
      <c r="E29" s="71">
        <f>D29*1.2</f>
        <v>9.6</v>
      </c>
      <c r="F29" s="71">
        <v>7</v>
      </c>
      <c r="G29" s="49">
        <f t="shared" si="2"/>
        <v>8.4</v>
      </c>
    </row>
    <row r="30" spans="1:7" ht="23.25" customHeight="1" x14ac:dyDescent="0.35">
      <c r="A30" s="101" t="s">
        <v>280</v>
      </c>
      <c r="B30" s="102"/>
      <c r="C30" s="103"/>
      <c r="D30" s="103"/>
      <c r="E30" s="103"/>
      <c r="F30" s="66"/>
      <c r="G30" s="75"/>
    </row>
    <row r="31" spans="1:7" x14ac:dyDescent="0.35">
      <c r="A31" s="47" t="s">
        <v>120</v>
      </c>
      <c r="B31" s="5" t="s">
        <v>36</v>
      </c>
      <c r="C31" s="5">
        <v>340</v>
      </c>
      <c r="D31" s="12">
        <v>7.5</v>
      </c>
      <c r="E31" s="73">
        <f>D31*1.2</f>
        <v>9</v>
      </c>
      <c r="F31" s="73"/>
      <c r="G31" s="12"/>
    </row>
    <row r="32" spans="1:7" x14ac:dyDescent="0.35">
      <c r="A32" s="47" t="s">
        <v>121</v>
      </c>
      <c r="B32" s="5" t="s">
        <v>6</v>
      </c>
      <c r="C32" s="5">
        <v>340</v>
      </c>
      <c r="D32" s="12">
        <v>2</v>
      </c>
      <c r="E32" s="73">
        <f>D32*1.2</f>
        <v>2.4</v>
      </c>
      <c r="F32" s="73"/>
      <c r="G32" s="12"/>
    </row>
    <row r="33" spans="1:7" x14ac:dyDescent="0.35">
      <c r="A33" s="47" t="s">
        <v>121</v>
      </c>
      <c r="B33" s="5" t="s">
        <v>6</v>
      </c>
      <c r="C33" s="5">
        <v>120</v>
      </c>
      <c r="D33" s="12">
        <v>1</v>
      </c>
      <c r="E33" s="73">
        <f>D33*1.2</f>
        <v>1.2</v>
      </c>
      <c r="F33" s="73"/>
      <c r="G33" s="12"/>
    </row>
    <row r="34" spans="1:7" ht="15" customHeight="1" x14ac:dyDescent="0.35">
      <c r="A34" s="109" t="s">
        <v>43</v>
      </c>
      <c r="B34" s="109"/>
      <c r="C34" s="109"/>
      <c r="D34" s="109"/>
      <c r="E34" s="97"/>
      <c r="F34" s="61"/>
      <c r="G34" s="63"/>
    </row>
    <row r="35" spans="1:7" ht="18.75" customHeight="1" x14ac:dyDescent="0.35">
      <c r="A35" s="53" t="s">
        <v>255</v>
      </c>
      <c r="B35" s="36" t="s">
        <v>76</v>
      </c>
      <c r="C35" s="50">
        <v>93</v>
      </c>
      <c r="D35" s="49">
        <v>170</v>
      </c>
      <c r="E35" s="71">
        <f>D35*1.2</f>
        <v>204</v>
      </c>
      <c r="F35" s="71"/>
      <c r="G35" s="49"/>
    </row>
    <row r="36" spans="1:7" ht="15" customHeight="1" x14ac:dyDescent="0.35">
      <c r="A36" s="44" t="s">
        <v>122</v>
      </c>
      <c r="B36" s="106" t="s">
        <v>55</v>
      </c>
      <c r="C36" s="50">
        <v>93</v>
      </c>
      <c r="D36" s="49">
        <v>2.5</v>
      </c>
      <c r="E36" s="71">
        <f>D36*1.2</f>
        <v>3</v>
      </c>
      <c r="F36" s="71">
        <v>2</v>
      </c>
      <c r="G36" s="49"/>
    </row>
    <row r="37" spans="1:7" ht="15" customHeight="1" x14ac:dyDescent="0.35">
      <c r="A37" s="44" t="s">
        <v>122</v>
      </c>
      <c r="B37" s="107"/>
      <c r="C37" s="50">
        <v>133</v>
      </c>
      <c r="D37" s="49">
        <v>3.5</v>
      </c>
      <c r="E37" s="71">
        <f>D37*1.2</f>
        <v>4.2</v>
      </c>
      <c r="F37" s="71">
        <v>3</v>
      </c>
      <c r="G37" s="49"/>
    </row>
    <row r="38" spans="1:7" ht="15" customHeight="1" x14ac:dyDescent="0.35">
      <c r="A38" s="44" t="s">
        <v>122</v>
      </c>
      <c r="B38" s="107"/>
      <c r="C38" s="50">
        <v>210</v>
      </c>
      <c r="D38" s="49">
        <v>7</v>
      </c>
      <c r="E38" s="71">
        <f>D38*1.2</f>
        <v>8.4</v>
      </c>
      <c r="F38" s="71">
        <v>6</v>
      </c>
      <c r="G38" s="49"/>
    </row>
    <row r="39" spans="1:7" ht="15" customHeight="1" x14ac:dyDescent="0.35">
      <c r="A39" s="44" t="s">
        <v>122</v>
      </c>
      <c r="B39" s="108"/>
      <c r="C39" s="50">
        <v>285</v>
      </c>
      <c r="D39" s="49">
        <v>8</v>
      </c>
      <c r="E39" s="71">
        <f>D39*1.2</f>
        <v>9.6</v>
      </c>
      <c r="F39" s="71">
        <v>7</v>
      </c>
      <c r="G39" s="49"/>
    </row>
    <row r="40" spans="1:7" ht="24" customHeight="1" x14ac:dyDescent="0.35">
      <c r="A40" s="97" t="s">
        <v>281</v>
      </c>
      <c r="B40" s="98"/>
      <c r="C40" s="98"/>
      <c r="D40" s="98"/>
      <c r="E40" s="98"/>
      <c r="F40" s="62"/>
      <c r="G40" s="63"/>
    </row>
    <row r="41" spans="1:7" x14ac:dyDescent="0.35">
      <c r="A41" s="45" t="s">
        <v>123</v>
      </c>
      <c r="B41" s="5" t="s">
        <v>37</v>
      </c>
      <c r="C41" s="5">
        <v>250</v>
      </c>
      <c r="D41" s="12">
        <v>6.5</v>
      </c>
      <c r="E41" s="73">
        <f t="shared" ref="E41" si="4">D41*1.2</f>
        <v>7.8</v>
      </c>
      <c r="F41" s="73"/>
      <c r="G41" s="12"/>
    </row>
    <row r="42" spans="1:7" ht="15" customHeight="1" x14ac:dyDescent="0.35">
      <c r="A42" s="45" t="s">
        <v>80</v>
      </c>
      <c r="B42" s="5" t="s">
        <v>35</v>
      </c>
      <c r="C42" s="5">
        <v>250</v>
      </c>
      <c r="D42" s="12">
        <v>5.5</v>
      </c>
      <c r="E42" s="73">
        <f t="shared" ref="E42:E47" si="5">D42*1.2</f>
        <v>6.6</v>
      </c>
      <c r="F42" s="73"/>
      <c r="G42" s="12"/>
    </row>
    <row r="43" spans="1:7" ht="15" customHeight="1" x14ac:dyDescent="0.35">
      <c r="A43" s="51" t="s">
        <v>124</v>
      </c>
      <c r="B43" s="5" t="s">
        <v>37</v>
      </c>
      <c r="C43" s="5">
        <v>250</v>
      </c>
      <c r="D43" s="12">
        <v>5.5</v>
      </c>
      <c r="E43" s="73">
        <f t="shared" si="5"/>
        <v>6.6</v>
      </c>
      <c r="F43" s="73"/>
      <c r="G43" s="12"/>
    </row>
    <row r="44" spans="1:7" ht="15" customHeight="1" x14ac:dyDescent="0.35">
      <c r="A44" s="45" t="s">
        <v>125</v>
      </c>
      <c r="B44" s="5" t="s">
        <v>35</v>
      </c>
      <c r="C44" s="5">
        <v>250</v>
      </c>
      <c r="D44" s="12">
        <v>5.5</v>
      </c>
      <c r="E44" s="73">
        <f t="shared" si="5"/>
        <v>6.6</v>
      </c>
      <c r="F44" s="73"/>
      <c r="G44" s="12"/>
    </row>
    <row r="45" spans="1:7" ht="15" customHeight="1" x14ac:dyDescent="0.35">
      <c r="A45" s="45" t="s">
        <v>126</v>
      </c>
      <c r="B45" s="5" t="s">
        <v>35</v>
      </c>
      <c r="C45" s="5">
        <v>250</v>
      </c>
      <c r="D45" s="12">
        <v>5.5</v>
      </c>
      <c r="E45" s="73">
        <f t="shared" si="5"/>
        <v>6.6</v>
      </c>
      <c r="F45" s="73"/>
      <c r="G45" s="12"/>
    </row>
    <row r="46" spans="1:7" ht="15" customHeight="1" x14ac:dyDescent="0.35">
      <c r="A46" s="45" t="s">
        <v>127</v>
      </c>
      <c r="B46" s="5" t="s">
        <v>37</v>
      </c>
      <c r="C46" s="5">
        <v>250</v>
      </c>
      <c r="D46" s="12">
        <v>5.5</v>
      </c>
      <c r="E46" s="73">
        <f t="shared" si="5"/>
        <v>6.6</v>
      </c>
      <c r="F46" s="73"/>
      <c r="G46" s="12"/>
    </row>
    <row r="47" spans="1:7" ht="15" customHeight="1" x14ac:dyDescent="0.35">
      <c r="A47" s="45" t="s">
        <v>128</v>
      </c>
      <c r="B47" s="5" t="s">
        <v>37</v>
      </c>
      <c r="C47" s="5">
        <v>250</v>
      </c>
      <c r="D47" s="12">
        <v>5.5</v>
      </c>
      <c r="E47" s="73">
        <f t="shared" si="5"/>
        <v>6.6</v>
      </c>
      <c r="F47" s="73"/>
      <c r="G47" s="12"/>
    </row>
    <row r="48" spans="1:7" ht="16.5" customHeight="1" x14ac:dyDescent="0.35">
      <c r="A48" s="51" t="s">
        <v>93</v>
      </c>
      <c r="B48" s="89" t="s">
        <v>37</v>
      </c>
      <c r="C48" s="5">
        <v>250</v>
      </c>
      <c r="D48" s="12">
        <v>5</v>
      </c>
      <c r="E48" s="73">
        <f>D48*1.2</f>
        <v>6</v>
      </c>
      <c r="F48" s="73"/>
      <c r="G48" s="12"/>
    </row>
    <row r="49" spans="1:7" ht="16.5" customHeight="1" x14ac:dyDescent="0.35">
      <c r="A49" s="51" t="s">
        <v>94</v>
      </c>
      <c r="B49" s="90"/>
      <c r="C49" s="5">
        <v>250</v>
      </c>
      <c r="D49" s="12">
        <v>5</v>
      </c>
      <c r="E49" s="73">
        <f>D49*1.2</f>
        <v>6</v>
      </c>
      <c r="F49" s="73"/>
      <c r="G49" s="12"/>
    </row>
    <row r="50" spans="1:7" x14ac:dyDescent="0.35">
      <c r="A50" s="51" t="s">
        <v>95</v>
      </c>
      <c r="B50" s="90"/>
      <c r="C50" s="5">
        <v>120</v>
      </c>
      <c r="D50" s="12">
        <v>2</v>
      </c>
      <c r="E50" s="73">
        <f t="shared" ref="E50:E81" si="6">D50*1.2</f>
        <v>2.4</v>
      </c>
      <c r="F50" s="73"/>
      <c r="G50" s="12"/>
    </row>
    <row r="51" spans="1:7" x14ac:dyDescent="0.35">
      <c r="A51" s="51" t="s">
        <v>96</v>
      </c>
      <c r="B51" s="90"/>
      <c r="C51" s="5">
        <v>300</v>
      </c>
      <c r="D51" s="12">
        <v>6.5</v>
      </c>
      <c r="E51" s="73">
        <f t="shared" si="6"/>
        <v>7.8</v>
      </c>
      <c r="F51" s="73"/>
      <c r="G51" s="12"/>
    </row>
    <row r="52" spans="1:7" x14ac:dyDescent="0.35">
      <c r="A52" s="45" t="s">
        <v>130</v>
      </c>
      <c r="B52" s="91"/>
      <c r="C52" s="5">
        <v>300</v>
      </c>
      <c r="D52" s="12">
        <v>6.5</v>
      </c>
      <c r="E52" s="73">
        <f t="shared" si="6"/>
        <v>7.8</v>
      </c>
      <c r="F52" s="73"/>
      <c r="G52" s="12"/>
    </row>
    <row r="53" spans="1:7" ht="20.5" customHeight="1" x14ac:dyDescent="0.35">
      <c r="A53" s="115" t="s">
        <v>282</v>
      </c>
      <c r="B53" s="115"/>
      <c r="C53" s="115"/>
      <c r="D53" s="115"/>
      <c r="E53" s="115"/>
      <c r="F53" s="115"/>
      <c r="G53" s="116"/>
    </row>
    <row r="54" spans="1:7" ht="16.5" customHeight="1" x14ac:dyDescent="0.35">
      <c r="A54" s="51" t="s">
        <v>136</v>
      </c>
      <c r="B54" s="90" t="s">
        <v>55</v>
      </c>
      <c r="C54" s="48">
        <v>120</v>
      </c>
      <c r="D54" s="49">
        <v>2.5</v>
      </c>
      <c r="E54" s="71">
        <f t="shared" si="6"/>
        <v>3</v>
      </c>
      <c r="F54" s="71">
        <v>2</v>
      </c>
      <c r="G54" s="49">
        <f>F54*1.2</f>
        <v>2.4</v>
      </c>
    </row>
    <row r="55" spans="1:7" ht="14.5" customHeight="1" x14ac:dyDescent="0.35">
      <c r="A55" s="51" t="s">
        <v>136</v>
      </c>
      <c r="B55" s="90"/>
      <c r="C55" s="48">
        <v>300</v>
      </c>
      <c r="D55" s="49">
        <v>5</v>
      </c>
      <c r="E55" s="71">
        <f t="shared" si="6"/>
        <v>6</v>
      </c>
      <c r="F55" s="71">
        <v>4</v>
      </c>
      <c r="G55" s="49">
        <f t="shared" ref="G55:G57" si="7">F55*1.2</f>
        <v>4.8</v>
      </c>
    </row>
    <row r="56" spans="1:7" ht="16.5" customHeight="1" x14ac:dyDescent="0.35">
      <c r="A56" s="51" t="s">
        <v>137</v>
      </c>
      <c r="B56" s="90"/>
      <c r="C56" s="48">
        <v>120</v>
      </c>
      <c r="D56" s="49">
        <v>2.5</v>
      </c>
      <c r="E56" s="71">
        <f t="shared" si="6"/>
        <v>3</v>
      </c>
      <c r="F56" s="71">
        <v>2</v>
      </c>
      <c r="G56" s="49">
        <f t="shared" si="7"/>
        <v>2.4</v>
      </c>
    </row>
    <row r="57" spans="1:7" ht="14.5" customHeight="1" x14ac:dyDescent="0.35">
      <c r="A57" s="51" t="s">
        <v>137</v>
      </c>
      <c r="B57" s="90"/>
      <c r="C57" s="48">
        <v>300</v>
      </c>
      <c r="D57" s="49">
        <v>5</v>
      </c>
      <c r="E57" s="71">
        <f t="shared" si="6"/>
        <v>6</v>
      </c>
      <c r="F57" s="71">
        <v>4</v>
      </c>
      <c r="G57" s="49">
        <f t="shared" si="7"/>
        <v>4.8</v>
      </c>
    </row>
    <row r="58" spans="1:7" ht="15" customHeight="1" x14ac:dyDescent="0.35">
      <c r="A58" s="51" t="s">
        <v>138</v>
      </c>
      <c r="B58" s="90"/>
      <c r="C58" s="48">
        <v>125</v>
      </c>
      <c r="D58" s="49">
        <v>2</v>
      </c>
      <c r="E58" s="71">
        <f t="shared" si="6"/>
        <v>2.4</v>
      </c>
      <c r="F58" s="71"/>
      <c r="G58" s="49"/>
    </row>
    <row r="59" spans="1:7" ht="15" customHeight="1" x14ac:dyDescent="0.35">
      <c r="A59" s="51" t="s">
        <v>138</v>
      </c>
      <c r="B59" s="90"/>
      <c r="C59" s="48">
        <v>300</v>
      </c>
      <c r="D59" s="49">
        <v>4</v>
      </c>
      <c r="E59" s="71">
        <f t="shared" si="6"/>
        <v>4.8</v>
      </c>
      <c r="F59" s="71"/>
      <c r="G59" s="49"/>
    </row>
    <row r="60" spans="1:7" ht="15" customHeight="1" x14ac:dyDescent="0.35">
      <c r="A60" s="51" t="s">
        <v>139</v>
      </c>
      <c r="B60" s="90"/>
      <c r="C60" s="48">
        <v>125</v>
      </c>
      <c r="D60" s="49">
        <v>2</v>
      </c>
      <c r="E60" s="71">
        <f t="shared" si="6"/>
        <v>2.4</v>
      </c>
      <c r="F60" s="71"/>
      <c r="G60" s="49"/>
    </row>
    <row r="61" spans="1:7" ht="15" customHeight="1" x14ac:dyDescent="0.35">
      <c r="A61" s="51" t="s">
        <v>139</v>
      </c>
      <c r="B61" s="90"/>
      <c r="C61" s="48">
        <v>300</v>
      </c>
      <c r="D61" s="49">
        <v>4</v>
      </c>
      <c r="E61" s="71">
        <f t="shared" si="6"/>
        <v>4.8</v>
      </c>
      <c r="F61" s="71"/>
      <c r="G61" s="49"/>
    </row>
    <row r="62" spans="1:7" ht="15" customHeight="1" x14ac:dyDescent="0.35">
      <c r="A62" s="45" t="s">
        <v>135</v>
      </c>
      <c r="B62" s="90"/>
      <c r="C62" s="48">
        <v>125</v>
      </c>
      <c r="D62" s="49">
        <v>2</v>
      </c>
      <c r="E62" s="71">
        <v>3</v>
      </c>
      <c r="F62" s="71"/>
      <c r="G62" s="49"/>
    </row>
    <row r="63" spans="1:7" ht="15" customHeight="1" x14ac:dyDescent="0.35">
      <c r="A63" s="45" t="s">
        <v>135</v>
      </c>
      <c r="B63" s="90"/>
      <c r="C63" s="129">
        <v>300</v>
      </c>
      <c r="D63" s="130">
        <v>4</v>
      </c>
      <c r="E63" s="131">
        <v>3</v>
      </c>
      <c r="F63" s="131"/>
      <c r="G63" s="130"/>
    </row>
    <row r="64" spans="1:7" ht="34.5" customHeight="1" x14ac:dyDescent="0.35">
      <c r="A64" s="135" t="s">
        <v>294</v>
      </c>
      <c r="B64" s="135"/>
      <c r="C64" s="135"/>
      <c r="D64" s="135"/>
      <c r="E64" s="135"/>
      <c r="F64" s="135"/>
      <c r="G64" s="135"/>
    </row>
    <row r="65" spans="1:7" ht="15" customHeight="1" x14ac:dyDescent="0.35">
      <c r="A65" s="45" t="s">
        <v>275</v>
      </c>
      <c r="B65" s="90" t="s">
        <v>55</v>
      </c>
      <c r="C65" s="132">
        <v>120</v>
      </c>
      <c r="D65" s="133">
        <v>2.5</v>
      </c>
      <c r="E65" s="134">
        <f>D65*1.2</f>
        <v>3</v>
      </c>
      <c r="F65" s="134"/>
      <c r="G65" s="133"/>
    </row>
    <row r="66" spans="1:7" ht="15" customHeight="1" x14ac:dyDescent="0.35">
      <c r="A66" s="45" t="s">
        <v>275</v>
      </c>
      <c r="B66" s="90"/>
      <c r="C66" s="48">
        <v>300</v>
      </c>
      <c r="D66" s="49">
        <v>5</v>
      </c>
      <c r="E66" s="71">
        <f t="shared" ref="E66:E75" si="8">D66*1.2</f>
        <v>6</v>
      </c>
      <c r="F66" s="71"/>
      <c r="G66" s="49"/>
    </row>
    <row r="67" spans="1:7" ht="15" customHeight="1" x14ac:dyDescent="0.35">
      <c r="A67" s="45" t="s">
        <v>131</v>
      </c>
      <c r="B67" s="90"/>
      <c r="C67" s="48">
        <v>120</v>
      </c>
      <c r="D67" s="49">
        <v>2.5</v>
      </c>
      <c r="E67" s="71">
        <f t="shared" si="8"/>
        <v>3</v>
      </c>
      <c r="F67" s="71"/>
      <c r="G67" s="49"/>
    </row>
    <row r="68" spans="1:7" ht="15" customHeight="1" x14ac:dyDescent="0.35">
      <c r="A68" s="45" t="s">
        <v>131</v>
      </c>
      <c r="B68" s="90"/>
      <c r="C68" s="48">
        <v>300</v>
      </c>
      <c r="D68" s="49">
        <v>5.5</v>
      </c>
      <c r="E68" s="71">
        <f t="shared" si="8"/>
        <v>6.6</v>
      </c>
      <c r="F68" s="71"/>
      <c r="G68" s="49"/>
    </row>
    <row r="69" spans="1:7" ht="15" customHeight="1" x14ac:dyDescent="0.35">
      <c r="A69" s="45" t="s">
        <v>132</v>
      </c>
      <c r="B69" s="90"/>
      <c r="C69" s="48">
        <v>300</v>
      </c>
      <c r="D69" s="49">
        <v>5.5</v>
      </c>
      <c r="E69" s="71">
        <f t="shared" si="8"/>
        <v>6.6</v>
      </c>
      <c r="F69" s="71"/>
      <c r="G69" s="49"/>
    </row>
    <row r="70" spans="1:7" ht="15" customHeight="1" x14ac:dyDescent="0.35">
      <c r="A70" s="45" t="s">
        <v>133</v>
      </c>
      <c r="B70" s="90"/>
      <c r="C70" s="48">
        <v>120</v>
      </c>
      <c r="D70" s="49">
        <v>2.5</v>
      </c>
      <c r="E70" s="71">
        <f t="shared" si="8"/>
        <v>3</v>
      </c>
      <c r="F70" s="71"/>
      <c r="G70" s="49"/>
    </row>
    <row r="71" spans="1:7" ht="15" customHeight="1" x14ac:dyDescent="0.35">
      <c r="A71" s="45" t="s">
        <v>133</v>
      </c>
      <c r="B71" s="90"/>
      <c r="C71" s="48">
        <v>300</v>
      </c>
      <c r="D71" s="49">
        <v>5.5</v>
      </c>
      <c r="E71" s="71">
        <f t="shared" si="8"/>
        <v>6.6</v>
      </c>
      <c r="F71" s="71"/>
      <c r="G71" s="49"/>
    </row>
    <row r="72" spans="1:7" ht="15" customHeight="1" x14ac:dyDescent="0.35">
      <c r="A72" s="45" t="s">
        <v>134</v>
      </c>
      <c r="B72" s="90"/>
      <c r="C72" s="48">
        <v>300</v>
      </c>
      <c r="D72" s="49">
        <v>5.5</v>
      </c>
      <c r="E72" s="71">
        <f t="shared" si="8"/>
        <v>6.6</v>
      </c>
      <c r="F72" s="71"/>
      <c r="G72" s="49"/>
    </row>
    <row r="73" spans="1:7" ht="15" customHeight="1" x14ac:dyDescent="0.35">
      <c r="A73" s="45" t="s">
        <v>283</v>
      </c>
      <c r="B73" s="90"/>
      <c r="C73" s="48">
        <v>300</v>
      </c>
      <c r="D73" s="49">
        <v>5.5</v>
      </c>
      <c r="E73" s="71">
        <f t="shared" si="8"/>
        <v>6.6</v>
      </c>
      <c r="F73" s="71"/>
      <c r="G73" s="49"/>
    </row>
    <row r="74" spans="1:7" ht="15" customHeight="1" x14ac:dyDescent="0.35">
      <c r="A74" s="45" t="s">
        <v>284</v>
      </c>
      <c r="B74" s="90"/>
      <c r="C74" s="48">
        <v>300</v>
      </c>
      <c r="D74" s="49">
        <v>5.5</v>
      </c>
      <c r="E74" s="71">
        <f t="shared" si="8"/>
        <v>6.6</v>
      </c>
      <c r="F74" s="71"/>
      <c r="G74" s="49"/>
    </row>
    <row r="75" spans="1:7" ht="15" customHeight="1" x14ac:dyDescent="0.35">
      <c r="A75" s="45" t="s">
        <v>140</v>
      </c>
      <c r="B75" s="90"/>
      <c r="C75" s="48">
        <v>120</v>
      </c>
      <c r="D75" s="49">
        <v>2.5</v>
      </c>
      <c r="E75" s="71">
        <f t="shared" si="8"/>
        <v>3</v>
      </c>
      <c r="F75" s="71"/>
      <c r="G75" s="49"/>
    </row>
    <row r="76" spans="1:7" ht="15" customHeight="1" x14ac:dyDescent="0.35">
      <c r="A76" s="45" t="s">
        <v>140</v>
      </c>
      <c r="B76" s="90"/>
      <c r="C76" s="48">
        <v>300</v>
      </c>
      <c r="D76" s="49">
        <v>5.5</v>
      </c>
      <c r="E76" s="71">
        <f t="shared" si="6"/>
        <v>6.6</v>
      </c>
      <c r="F76" s="71"/>
      <c r="G76" s="49"/>
    </row>
    <row r="77" spans="1:7" ht="15" customHeight="1" x14ac:dyDescent="0.35">
      <c r="A77" s="45" t="s">
        <v>141</v>
      </c>
      <c r="B77" s="90"/>
      <c r="C77" s="48">
        <v>120</v>
      </c>
      <c r="D77" s="49">
        <v>2.5</v>
      </c>
      <c r="E77" s="71">
        <f t="shared" si="6"/>
        <v>3</v>
      </c>
      <c r="F77" s="71"/>
      <c r="G77" s="49"/>
    </row>
    <row r="78" spans="1:7" ht="15" customHeight="1" x14ac:dyDescent="0.35">
      <c r="A78" s="45" t="s">
        <v>141</v>
      </c>
      <c r="B78" s="90"/>
      <c r="C78" s="48">
        <v>300</v>
      </c>
      <c r="D78" s="49">
        <v>5.5</v>
      </c>
      <c r="E78" s="71">
        <f t="shared" si="6"/>
        <v>6.6</v>
      </c>
      <c r="F78" s="71"/>
      <c r="G78" s="49"/>
    </row>
    <row r="79" spans="1:7" ht="15" customHeight="1" x14ac:dyDescent="0.35">
      <c r="A79" s="45" t="s">
        <v>142</v>
      </c>
      <c r="B79" s="90"/>
      <c r="C79" s="48">
        <v>300</v>
      </c>
      <c r="D79" s="49">
        <v>5.5</v>
      </c>
      <c r="E79" s="71">
        <f t="shared" si="6"/>
        <v>6.6</v>
      </c>
      <c r="F79" s="71"/>
      <c r="G79" s="49"/>
    </row>
    <row r="80" spans="1:7" ht="15" customHeight="1" x14ac:dyDescent="0.35">
      <c r="A80" s="45" t="s">
        <v>143</v>
      </c>
      <c r="B80" s="90"/>
      <c r="C80" s="48">
        <v>300</v>
      </c>
      <c r="D80" s="49">
        <v>5.5</v>
      </c>
      <c r="E80" s="71">
        <f t="shared" si="6"/>
        <v>6.6</v>
      </c>
      <c r="F80" s="71"/>
      <c r="G80" s="49"/>
    </row>
    <row r="81" spans="1:7" ht="15" customHeight="1" x14ac:dyDescent="0.35">
      <c r="A81" s="67" t="s">
        <v>274</v>
      </c>
      <c r="B81" s="91"/>
      <c r="C81" s="77">
        <v>250</v>
      </c>
      <c r="D81" s="78">
        <v>3</v>
      </c>
      <c r="E81" s="79">
        <f t="shared" si="6"/>
        <v>3.5999999999999996</v>
      </c>
      <c r="F81" s="79"/>
      <c r="G81" s="78"/>
    </row>
    <row r="82" spans="1:7" ht="15" customHeight="1" x14ac:dyDescent="0.35">
      <c r="A82" s="97" t="s">
        <v>288</v>
      </c>
      <c r="B82" s="98"/>
      <c r="C82" s="98"/>
      <c r="D82" s="98"/>
      <c r="E82" s="98"/>
      <c r="F82" s="62"/>
      <c r="G82" s="63"/>
    </row>
    <row r="83" spans="1:7" ht="15" customHeight="1" x14ac:dyDescent="0.35">
      <c r="A83" s="45" t="s">
        <v>144</v>
      </c>
      <c r="B83" s="90"/>
      <c r="C83" s="48">
        <v>300</v>
      </c>
      <c r="D83" s="49">
        <v>4</v>
      </c>
      <c r="E83" s="71">
        <f t="shared" ref="E83:E89" si="9">D83*1.2</f>
        <v>4.8</v>
      </c>
      <c r="F83" s="71">
        <v>3.3</v>
      </c>
      <c r="G83" s="49">
        <f>F83*1.2</f>
        <v>3.9599999999999995</v>
      </c>
    </row>
    <row r="84" spans="1:7" ht="15" customHeight="1" x14ac:dyDescent="0.35">
      <c r="A84" s="45" t="s">
        <v>145</v>
      </c>
      <c r="B84" s="90"/>
      <c r="C84" s="48">
        <v>300</v>
      </c>
      <c r="D84" s="49">
        <v>4</v>
      </c>
      <c r="E84" s="71">
        <f t="shared" si="9"/>
        <v>4.8</v>
      </c>
      <c r="F84" s="71">
        <v>3.3</v>
      </c>
      <c r="G84" s="49">
        <f t="shared" ref="G84:G91" si="10">F84*1.2</f>
        <v>3.9599999999999995</v>
      </c>
    </row>
    <row r="85" spans="1:7" ht="15" customHeight="1" x14ac:dyDescent="0.35">
      <c r="A85" s="45" t="s">
        <v>146</v>
      </c>
      <c r="B85" s="91"/>
      <c r="C85" s="48">
        <v>300</v>
      </c>
      <c r="D85" s="49">
        <v>4</v>
      </c>
      <c r="E85" s="71">
        <f t="shared" si="9"/>
        <v>4.8</v>
      </c>
      <c r="F85" s="71">
        <v>3.3</v>
      </c>
      <c r="G85" s="49">
        <f t="shared" si="10"/>
        <v>3.9599999999999995</v>
      </c>
    </row>
    <row r="86" spans="1:7" ht="15" customHeight="1" x14ac:dyDescent="0.35">
      <c r="A86" s="45" t="s">
        <v>276</v>
      </c>
      <c r="B86" s="68"/>
      <c r="C86" s="69">
        <v>300</v>
      </c>
      <c r="D86" s="70">
        <v>4</v>
      </c>
      <c r="E86" s="70">
        <f t="shared" si="9"/>
        <v>4.8</v>
      </c>
      <c r="F86" s="71">
        <v>3.6</v>
      </c>
      <c r="G86" s="49">
        <f t="shared" si="10"/>
        <v>4.32</v>
      </c>
    </row>
    <row r="87" spans="1:7" ht="15" customHeight="1" x14ac:dyDescent="0.35">
      <c r="A87" s="45" t="s">
        <v>285</v>
      </c>
      <c r="B87" s="68"/>
      <c r="C87" s="69">
        <v>300</v>
      </c>
      <c r="D87" s="70">
        <v>4</v>
      </c>
      <c r="E87" s="70">
        <f t="shared" si="9"/>
        <v>4.8</v>
      </c>
      <c r="F87" s="71">
        <v>3.6</v>
      </c>
      <c r="G87" s="49">
        <f t="shared" si="10"/>
        <v>4.32</v>
      </c>
    </row>
    <row r="88" spans="1:7" ht="15" customHeight="1" x14ac:dyDescent="0.35">
      <c r="A88" s="45" t="s">
        <v>286</v>
      </c>
      <c r="B88" s="68"/>
      <c r="C88" s="69">
        <v>300</v>
      </c>
      <c r="D88" s="70">
        <v>4</v>
      </c>
      <c r="E88" s="70">
        <f t="shared" si="9"/>
        <v>4.8</v>
      </c>
      <c r="F88" s="71">
        <v>3.6</v>
      </c>
      <c r="G88" s="49">
        <f t="shared" si="10"/>
        <v>4.32</v>
      </c>
    </row>
    <row r="89" spans="1:7" ht="15" customHeight="1" x14ac:dyDescent="0.35">
      <c r="A89" s="45" t="s">
        <v>287</v>
      </c>
      <c r="B89" s="68"/>
      <c r="C89" s="69">
        <v>300</v>
      </c>
      <c r="D89" s="70">
        <v>4</v>
      </c>
      <c r="E89" s="70">
        <f t="shared" si="9"/>
        <v>4.8</v>
      </c>
      <c r="F89" s="71">
        <v>3.6</v>
      </c>
      <c r="G89" s="49">
        <f t="shared" si="10"/>
        <v>4.32</v>
      </c>
    </row>
    <row r="90" spans="1:7" ht="15" customHeight="1" x14ac:dyDescent="0.35">
      <c r="A90" s="54" t="s">
        <v>157</v>
      </c>
      <c r="B90" s="89" t="s">
        <v>37</v>
      </c>
      <c r="C90" s="48">
        <v>300</v>
      </c>
      <c r="D90" s="12">
        <v>6</v>
      </c>
      <c r="E90" s="71">
        <f>D90*1.2</f>
        <v>7.1999999999999993</v>
      </c>
      <c r="F90" s="70">
        <v>5.5</v>
      </c>
      <c r="G90" s="49">
        <f t="shared" si="10"/>
        <v>6.6</v>
      </c>
    </row>
    <row r="91" spans="1:7" ht="15" customHeight="1" x14ac:dyDescent="0.35">
      <c r="A91" s="54" t="s">
        <v>158</v>
      </c>
      <c r="B91" s="91"/>
      <c r="C91" s="48">
        <v>300</v>
      </c>
      <c r="D91" s="12">
        <v>6</v>
      </c>
      <c r="E91" s="71">
        <f>D91*1.2</f>
        <v>7.1999999999999993</v>
      </c>
      <c r="F91" s="70">
        <v>5.5</v>
      </c>
      <c r="G91" s="49">
        <f t="shared" si="10"/>
        <v>6.6</v>
      </c>
    </row>
    <row r="92" spans="1:7" ht="15" customHeight="1" x14ac:dyDescent="0.35">
      <c r="A92" s="97" t="s">
        <v>78</v>
      </c>
      <c r="B92" s="98"/>
      <c r="C92" s="98"/>
      <c r="D92" s="98"/>
      <c r="E92" s="98"/>
      <c r="F92" s="62"/>
      <c r="G92" s="63"/>
    </row>
    <row r="93" spans="1:7" ht="15" customHeight="1" x14ac:dyDescent="0.35">
      <c r="A93" s="45" t="s">
        <v>147</v>
      </c>
      <c r="B93" s="89" t="s">
        <v>55</v>
      </c>
      <c r="C93" s="48">
        <v>300</v>
      </c>
      <c r="D93" s="49">
        <v>4</v>
      </c>
      <c r="E93" s="71">
        <f t="shared" ref="E93:E100" si="11">D93*1.2</f>
        <v>4.8</v>
      </c>
      <c r="F93" s="71">
        <v>3.3</v>
      </c>
      <c r="G93" s="49">
        <f>F93*1.2</f>
        <v>3.9599999999999995</v>
      </c>
    </row>
    <row r="94" spans="1:7" ht="15" customHeight="1" x14ac:dyDescent="0.35">
      <c r="A94" s="45" t="s">
        <v>148</v>
      </c>
      <c r="B94" s="90"/>
      <c r="C94" s="48">
        <v>300</v>
      </c>
      <c r="D94" s="49">
        <v>4</v>
      </c>
      <c r="E94" s="71">
        <f t="shared" si="11"/>
        <v>4.8</v>
      </c>
      <c r="F94" s="71">
        <v>3.3</v>
      </c>
      <c r="G94" s="49">
        <f t="shared" ref="G94:G100" si="12">F94*1.2</f>
        <v>3.9599999999999995</v>
      </c>
    </row>
    <row r="95" spans="1:7" ht="15" customHeight="1" x14ac:dyDescent="0.35">
      <c r="A95" s="45" t="s">
        <v>149</v>
      </c>
      <c r="B95" s="90"/>
      <c r="C95" s="48">
        <v>300</v>
      </c>
      <c r="D95" s="49">
        <v>4</v>
      </c>
      <c r="E95" s="71">
        <f t="shared" si="11"/>
        <v>4.8</v>
      </c>
      <c r="F95" s="71">
        <v>3.3</v>
      </c>
      <c r="G95" s="49">
        <f t="shared" si="12"/>
        <v>3.9599999999999995</v>
      </c>
    </row>
    <row r="96" spans="1:7" ht="15" customHeight="1" x14ac:dyDescent="0.35">
      <c r="A96" s="45" t="s">
        <v>150</v>
      </c>
      <c r="B96" s="90"/>
      <c r="C96" s="48">
        <v>120</v>
      </c>
      <c r="D96" s="49">
        <v>2</v>
      </c>
      <c r="E96" s="71">
        <f t="shared" si="11"/>
        <v>2.4</v>
      </c>
      <c r="F96" s="71">
        <v>2</v>
      </c>
      <c r="G96" s="49">
        <f t="shared" si="12"/>
        <v>2.4</v>
      </c>
    </row>
    <row r="97" spans="1:7" ht="15" customHeight="1" x14ac:dyDescent="0.35">
      <c r="A97" s="45" t="s">
        <v>151</v>
      </c>
      <c r="B97" s="90"/>
      <c r="C97" s="48">
        <v>300</v>
      </c>
      <c r="D97" s="49">
        <v>4</v>
      </c>
      <c r="E97" s="71">
        <f t="shared" si="11"/>
        <v>4.8</v>
      </c>
      <c r="F97" s="71">
        <v>3.6</v>
      </c>
      <c r="G97" s="49">
        <f t="shared" si="12"/>
        <v>4.32</v>
      </c>
    </row>
    <row r="98" spans="1:7" ht="15" customHeight="1" x14ac:dyDescent="0.35">
      <c r="A98" s="45" t="s">
        <v>152</v>
      </c>
      <c r="B98" s="90"/>
      <c r="C98" s="48">
        <v>300</v>
      </c>
      <c r="D98" s="49">
        <v>4</v>
      </c>
      <c r="E98" s="71">
        <f t="shared" si="11"/>
        <v>4.8</v>
      </c>
      <c r="F98" s="71">
        <v>3.6</v>
      </c>
      <c r="G98" s="49">
        <f t="shared" si="12"/>
        <v>4.32</v>
      </c>
    </row>
    <row r="99" spans="1:7" ht="15" customHeight="1" x14ac:dyDescent="0.35">
      <c r="A99" s="45" t="s">
        <v>153</v>
      </c>
      <c r="B99" s="90"/>
      <c r="C99" s="48">
        <v>300</v>
      </c>
      <c r="D99" s="49">
        <v>4</v>
      </c>
      <c r="E99" s="71">
        <f t="shared" si="11"/>
        <v>4.8</v>
      </c>
      <c r="F99" s="71">
        <v>3.6</v>
      </c>
      <c r="G99" s="49">
        <f t="shared" si="12"/>
        <v>4.32</v>
      </c>
    </row>
    <row r="100" spans="1:7" ht="15" customHeight="1" x14ac:dyDescent="0.35">
      <c r="A100" s="45" t="s">
        <v>154</v>
      </c>
      <c r="B100" s="91"/>
      <c r="C100" s="48">
        <v>300</v>
      </c>
      <c r="D100" s="49">
        <v>4</v>
      </c>
      <c r="E100" s="71">
        <f t="shared" si="11"/>
        <v>4.8</v>
      </c>
      <c r="F100" s="71">
        <v>3.6</v>
      </c>
      <c r="G100" s="49">
        <f t="shared" si="12"/>
        <v>4.32</v>
      </c>
    </row>
    <row r="101" spans="1:7" ht="15" customHeight="1" x14ac:dyDescent="0.35">
      <c r="A101" s="97" t="s">
        <v>77</v>
      </c>
      <c r="B101" s="98"/>
      <c r="C101" s="98"/>
      <c r="D101" s="98"/>
      <c r="E101" s="98"/>
      <c r="F101" s="62"/>
      <c r="G101" s="63"/>
    </row>
    <row r="102" spans="1:7" ht="15" customHeight="1" x14ac:dyDescent="0.35">
      <c r="A102" t="s">
        <v>155</v>
      </c>
      <c r="B102" s="113" t="s">
        <v>55</v>
      </c>
      <c r="C102" s="48">
        <v>300</v>
      </c>
      <c r="D102" s="49">
        <v>4</v>
      </c>
      <c r="E102" s="71">
        <f t="shared" ref="E102:E104" si="13">D102*1.2</f>
        <v>4.8</v>
      </c>
      <c r="F102" s="71">
        <v>3.3</v>
      </c>
      <c r="G102" s="49">
        <f>F102*1.2</f>
        <v>3.9599999999999995</v>
      </c>
    </row>
    <row r="103" spans="1:7" ht="15" customHeight="1" x14ac:dyDescent="0.35">
      <c r="A103" t="s">
        <v>156</v>
      </c>
      <c r="B103" s="114"/>
      <c r="C103" s="48">
        <v>280</v>
      </c>
      <c r="D103" s="49">
        <v>4</v>
      </c>
      <c r="E103" s="71">
        <f t="shared" si="13"/>
        <v>4.8</v>
      </c>
      <c r="F103" s="71">
        <v>3.3</v>
      </c>
      <c r="G103" s="49">
        <f>F103*1.2</f>
        <v>3.9599999999999995</v>
      </c>
    </row>
    <row r="104" spans="1:7" ht="15" customHeight="1" x14ac:dyDescent="0.35">
      <c r="A104" t="s">
        <v>307</v>
      </c>
      <c r="B104" s="136"/>
      <c r="C104" s="69">
        <v>300</v>
      </c>
      <c r="D104" s="70">
        <v>4</v>
      </c>
      <c r="E104" s="70">
        <f t="shared" si="13"/>
        <v>4.8</v>
      </c>
      <c r="F104" s="70">
        <v>3.3</v>
      </c>
      <c r="G104" s="49">
        <f>F104*1.2</f>
        <v>3.9599999999999995</v>
      </c>
    </row>
    <row r="105" spans="1:7" ht="15" customHeight="1" x14ac:dyDescent="0.35">
      <c r="A105" s="97" t="s">
        <v>39</v>
      </c>
      <c r="B105" s="98"/>
      <c r="C105" s="98"/>
      <c r="D105" s="98"/>
      <c r="E105" s="98"/>
      <c r="F105" s="62"/>
      <c r="G105" s="63"/>
    </row>
    <row r="106" spans="1:7" ht="22" customHeight="1" x14ac:dyDescent="0.35">
      <c r="A106" s="54" t="s">
        <v>159</v>
      </c>
      <c r="B106" s="5" t="s">
        <v>35</v>
      </c>
      <c r="C106" s="5">
        <v>300</v>
      </c>
      <c r="D106" s="12">
        <v>5.5</v>
      </c>
      <c r="E106" s="73">
        <f>D106*1.2</f>
        <v>6.6</v>
      </c>
      <c r="F106" s="73"/>
      <c r="G106" s="12"/>
    </row>
    <row r="107" spans="1:7" ht="15" customHeight="1" x14ac:dyDescent="0.35">
      <c r="A107" s="97" t="s">
        <v>26</v>
      </c>
      <c r="B107" s="98"/>
      <c r="C107" s="98"/>
      <c r="D107" s="98"/>
      <c r="E107" s="98"/>
      <c r="F107" s="62"/>
      <c r="G107" s="63"/>
    </row>
    <row r="108" spans="1:7" ht="15" customHeight="1" x14ac:dyDescent="0.35">
      <c r="A108" t="s">
        <v>160</v>
      </c>
      <c r="B108" s="57"/>
      <c r="C108" s="5">
        <v>300</v>
      </c>
      <c r="D108" s="12">
        <v>5</v>
      </c>
      <c r="E108" s="73">
        <f t="shared" ref="E108" si="14">D108*1.2</f>
        <v>6</v>
      </c>
      <c r="F108" s="73"/>
      <c r="G108" s="12"/>
    </row>
    <row r="109" spans="1:7" ht="15" customHeight="1" x14ac:dyDescent="0.35">
      <c r="A109" s="97" t="s">
        <v>97</v>
      </c>
      <c r="B109" s="98"/>
      <c r="C109" s="98"/>
      <c r="D109" s="98"/>
      <c r="E109" s="98"/>
      <c r="F109" s="62"/>
      <c r="G109" s="63"/>
    </row>
    <row r="110" spans="1:7" ht="15" customHeight="1" x14ac:dyDescent="0.35">
      <c r="A110" s="45" t="s">
        <v>308</v>
      </c>
      <c r="B110" s="58" t="s">
        <v>55</v>
      </c>
      <c r="C110" s="48">
        <v>320</v>
      </c>
      <c r="D110" s="12">
        <v>7</v>
      </c>
      <c r="E110" s="71">
        <f>D110*1.2</f>
        <v>8.4</v>
      </c>
      <c r="F110" s="71">
        <v>6.5</v>
      </c>
      <c r="G110" s="49">
        <f>F110*1.2</f>
        <v>7.8</v>
      </c>
    </row>
    <row r="111" spans="1:7" ht="15" customHeight="1" x14ac:dyDescent="0.35">
      <c r="A111" s="45" t="s">
        <v>309</v>
      </c>
      <c r="B111" s="58" t="s">
        <v>55</v>
      </c>
      <c r="C111" s="48">
        <v>320</v>
      </c>
      <c r="D111" s="12">
        <v>7</v>
      </c>
      <c r="E111" s="71">
        <f t="shared" ref="E111:E119" si="15">D111*1.2</f>
        <v>8.4</v>
      </c>
      <c r="F111" s="71">
        <v>6.5</v>
      </c>
      <c r="G111" s="49">
        <f t="shared" ref="G111:G129" si="16">F111*1.2</f>
        <v>7.8</v>
      </c>
    </row>
    <row r="112" spans="1:7" ht="15" customHeight="1" x14ac:dyDescent="0.35">
      <c r="A112" s="45" t="s">
        <v>310</v>
      </c>
      <c r="B112" s="59" t="s">
        <v>37</v>
      </c>
      <c r="C112" s="48">
        <v>645</v>
      </c>
      <c r="D112" s="12">
        <v>16</v>
      </c>
      <c r="E112" s="71">
        <f t="shared" si="15"/>
        <v>19.2</v>
      </c>
      <c r="F112" s="71"/>
      <c r="G112" s="49"/>
    </row>
    <row r="113" spans="1:7" ht="15" customHeight="1" x14ac:dyDescent="0.35">
      <c r="A113" s="45" t="s">
        <v>311</v>
      </c>
      <c r="B113" s="58" t="s">
        <v>55</v>
      </c>
      <c r="C113" s="48">
        <v>320</v>
      </c>
      <c r="D113" s="12">
        <v>7</v>
      </c>
      <c r="E113" s="71">
        <f t="shared" si="15"/>
        <v>8.4</v>
      </c>
      <c r="F113" s="71">
        <v>6.5</v>
      </c>
      <c r="G113" s="49">
        <f t="shared" si="16"/>
        <v>7.8</v>
      </c>
    </row>
    <row r="114" spans="1:7" ht="15" customHeight="1" x14ac:dyDescent="0.35">
      <c r="A114" s="45" t="s">
        <v>311</v>
      </c>
      <c r="B114" s="59" t="s">
        <v>37</v>
      </c>
      <c r="C114" s="48">
        <v>645</v>
      </c>
      <c r="D114" s="12">
        <v>16</v>
      </c>
      <c r="E114" s="71">
        <f t="shared" si="15"/>
        <v>19.2</v>
      </c>
      <c r="F114" s="71"/>
      <c r="G114" s="49"/>
    </row>
    <row r="115" spans="1:7" ht="15" customHeight="1" x14ac:dyDescent="0.35">
      <c r="A115" s="45" t="s">
        <v>312</v>
      </c>
      <c r="B115" s="58" t="s">
        <v>55</v>
      </c>
      <c r="C115" s="48">
        <v>320</v>
      </c>
      <c r="D115" s="12">
        <v>7</v>
      </c>
      <c r="E115" s="71">
        <f t="shared" si="15"/>
        <v>8.4</v>
      </c>
      <c r="F115" s="71">
        <v>6.5</v>
      </c>
      <c r="G115" s="49">
        <f t="shared" si="16"/>
        <v>7.8</v>
      </c>
    </row>
    <row r="116" spans="1:7" ht="15" customHeight="1" x14ac:dyDescent="0.35">
      <c r="A116" s="45" t="s">
        <v>313</v>
      </c>
      <c r="B116" s="58" t="s">
        <v>55</v>
      </c>
      <c r="C116" s="48">
        <v>320</v>
      </c>
      <c r="D116" s="12">
        <v>7</v>
      </c>
      <c r="E116" s="71">
        <f t="shared" si="15"/>
        <v>8.4</v>
      </c>
      <c r="F116" s="71">
        <v>6.5</v>
      </c>
      <c r="G116" s="49">
        <f t="shared" si="16"/>
        <v>7.8</v>
      </c>
    </row>
    <row r="117" spans="1:7" ht="15" customHeight="1" x14ac:dyDescent="0.35">
      <c r="A117" s="45" t="s">
        <v>314</v>
      </c>
      <c r="B117" s="58" t="s">
        <v>55</v>
      </c>
      <c r="C117" s="48">
        <v>320</v>
      </c>
      <c r="D117" s="12">
        <v>7</v>
      </c>
      <c r="E117" s="71">
        <f t="shared" si="15"/>
        <v>8.4</v>
      </c>
      <c r="F117" s="71">
        <v>6.5</v>
      </c>
      <c r="G117" s="49">
        <f t="shared" si="16"/>
        <v>7.8</v>
      </c>
    </row>
    <row r="118" spans="1:7" ht="15" customHeight="1" x14ac:dyDescent="0.35">
      <c r="A118" s="45" t="s">
        <v>315</v>
      </c>
      <c r="B118" s="58" t="s">
        <v>55</v>
      </c>
      <c r="C118" s="48">
        <v>320</v>
      </c>
      <c r="D118" s="12">
        <v>7</v>
      </c>
      <c r="E118" s="71">
        <f t="shared" si="15"/>
        <v>8.4</v>
      </c>
      <c r="F118" s="71">
        <v>6.5</v>
      </c>
      <c r="G118" s="49">
        <f t="shared" si="16"/>
        <v>7.8</v>
      </c>
    </row>
    <row r="119" spans="1:7" ht="15" customHeight="1" x14ac:dyDescent="0.35">
      <c r="A119" s="45" t="s">
        <v>315</v>
      </c>
      <c r="B119" s="59" t="s">
        <v>37</v>
      </c>
      <c r="C119" s="48">
        <v>645</v>
      </c>
      <c r="D119" s="12">
        <v>16</v>
      </c>
      <c r="E119" s="71">
        <f t="shared" si="15"/>
        <v>19.2</v>
      </c>
      <c r="F119" s="71"/>
      <c r="G119" s="49"/>
    </row>
    <row r="120" spans="1:7" ht="15" customHeight="1" x14ac:dyDescent="0.35">
      <c r="A120" s="97" t="s">
        <v>79</v>
      </c>
      <c r="B120" s="98"/>
      <c r="C120" s="98"/>
      <c r="D120" s="98"/>
      <c r="E120" s="98"/>
      <c r="F120" s="62"/>
      <c r="G120" s="49"/>
    </row>
    <row r="121" spans="1:7" ht="15" customHeight="1" x14ac:dyDescent="0.35">
      <c r="A121" s="45" t="s">
        <v>161</v>
      </c>
      <c r="B121" s="89" t="s">
        <v>55</v>
      </c>
      <c r="C121" s="5">
        <v>80</v>
      </c>
      <c r="D121" s="12">
        <v>1.2</v>
      </c>
      <c r="E121" s="73">
        <f>D121*1.2</f>
        <v>1.44</v>
      </c>
      <c r="F121" s="73">
        <v>1</v>
      </c>
      <c r="G121" s="49">
        <f t="shared" si="16"/>
        <v>1.2</v>
      </c>
    </row>
    <row r="122" spans="1:7" ht="15" customHeight="1" x14ac:dyDescent="0.35">
      <c r="A122" s="45" t="s">
        <v>161</v>
      </c>
      <c r="B122" s="100"/>
      <c r="C122" s="5">
        <v>110</v>
      </c>
      <c r="D122" s="12">
        <v>1.7</v>
      </c>
      <c r="E122" s="73">
        <f t="shared" ref="E122:E129" si="17">D122*1.2</f>
        <v>2.04</v>
      </c>
      <c r="F122" s="73">
        <v>1.5</v>
      </c>
      <c r="G122" s="49">
        <f t="shared" si="16"/>
        <v>1.7999999999999998</v>
      </c>
    </row>
    <row r="123" spans="1:7" ht="15" customHeight="1" x14ac:dyDescent="0.35">
      <c r="A123" s="45" t="s">
        <v>161</v>
      </c>
      <c r="B123" s="100"/>
      <c r="C123" s="5">
        <v>120</v>
      </c>
      <c r="D123" s="12">
        <v>1.9</v>
      </c>
      <c r="E123" s="73">
        <f t="shared" si="17"/>
        <v>2.2799999999999998</v>
      </c>
      <c r="F123" s="73">
        <v>1.7</v>
      </c>
      <c r="G123" s="49">
        <f t="shared" si="16"/>
        <v>2.04</v>
      </c>
    </row>
    <row r="124" spans="1:7" ht="15" customHeight="1" x14ac:dyDescent="0.35">
      <c r="A124" s="45" t="s">
        <v>161</v>
      </c>
      <c r="B124" s="100"/>
      <c r="C124" s="5">
        <v>150</v>
      </c>
      <c r="D124" s="12">
        <v>2</v>
      </c>
      <c r="E124" s="73">
        <f t="shared" si="17"/>
        <v>2.4</v>
      </c>
      <c r="F124" s="73">
        <v>1.8</v>
      </c>
      <c r="G124" s="49">
        <f t="shared" si="16"/>
        <v>2.16</v>
      </c>
    </row>
    <row r="125" spans="1:7" ht="15" customHeight="1" x14ac:dyDescent="0.35">
      <c r="A125" s="45" t="s">
        <v>161</v>
      </c>
      <c r="B125" s="100"/>
      <c r="C125" s="5">
        <v>250</v>
      </c>
      <c r="D125" s="12">
        <v>3.2</v>
      </c>
      <c r="E125" s="73">
        <f t="shared" si="17"/>
        <v>3.84</v>
      </c>
      <c r="F125" s="73">
        <v>3</v>
      </c>
      <c r="G125" s="49">
        <f t="shared" si="16"/>
        <v>3.5999999999999996</v>
      </c>
    </row>
    <row r="126" spans="1:7" ht="15" customHeight="1" x14ac:dyDescent="0.35">
      <c r="A126" s="45" t="s">
        <v>161</v>
      </c>
      <c r="B126" s="100"/>
      <c r="C126" s="5">
        <v>300</v>
      </c>
      <c r="D126" s="12">
        <v>4.2</v>
      </c>
      <c r="E126" s="73">
        <f t="shared" si="17"/>
        <v>5.04</v>
      </c>
      <c r="F126" s="73">
        <v>3.6</v>
      </c>
      <c r="G126" s="49">
        <f t="shared" si="16"/>
        <v>4.32</v>
      </c>
    </row>
    <row r="127" spans="1:7" ht="15" customHeight="1" x14ac:dyDescent="0.35">
      <c r="A127" s="45" t="s">
        <v>161</v>
      </c>
      <c r="B127" s="100"/>
      <c r="C127" s="5">
        <v>350</v>
      </c>
      <c r="D127" s="12">
        <v>5</v>
      </c>
      <c r="E127" s="73">
        <f t="shared" si="17"/>
        <v>6</v>
      </c>
      <c r="F127" s="73">
        <v>4.5</v>
      </c>
      <c r="G127" s="49">
        <f t="shared" si="16"/>
        <v>5.3999999999999995</v>
      </c>
    </row>
    <row r="128" spans="1:7" ht="15" customHeight="1" x14ac:dyDescent="0.35">
      <c r="A128" s="45" t="s">
        <v>161</v>
      </c>
      <c r="B128" s="100"/>
      <c r="C128" s="5">
        <v>450</v>
      </c>
      <c r="D128" s="12">
        <v>6</v>
      </c>
      <c r="E128" s="73">
        <f t="shared" si="17"/>
        <v>7.1999999999999993</v>
      </c>
      <c r="F128" s="73">
        <v>5</v>
      </c>
      <c r="G128" s="49">
        <f t="shared" si="16"/>
        <v>6</v>
      </c>
    </row>
    <row r="129" spans="1:7" ht="15" customHeight="1" x14ac:dyDescent="0.35">
      <c r="A129" s="45" t="s">
        <v>162</v>
      </c>
      <c r="B129" s="99"/>
      <c r="C129" s="5">
        <v>500</v>
      </c>
      <c r="D129" s="12">
        <v>10</v>
      </c>
      <c r="E129" s="73">
        <f t="shared" si="17"/>
        <v>12</v>
      </c>
      <c r="F129" s="73">
        <v>9</v>
      </c>
      <c r="G129" s="49">
        <f t="shared" si="16"/>
        <v>10.799999999999999</v>
      </c>
    </row>
    <row r="130" spans="1:7" ht="15" customHeight="1" x14ac:dyDescent="0.35">
      <c r="A130" s="45" t="s">
        <v>163</v>
      </c>
      <c r="B130" s="89" t="s">
        <v>37</v>
      </c>
      <c r="C130" s="5">
        <v>120</v>
      </c>
      <c r="D130" s="12">
        <v>2</v>
      </c>
      <c r="E130" s="73">
        <f>D130*1.2</f>
        <v>2.4</v>
      </c>
      <c r="F130" s="73"/>
      <c r="G130" s="12"/>
    </row>
    <row r="131" spans="1:7" ht="15" customHeight="1" x14ac:dyDescent="0.35">
      <c r="A131" s="45" t="s">
        <v>163</v>
      </c>
      <c r="B131" s="100"/>
      <c r="C131" s="5">
        <v>250</v>
      </c>
      <c r="D131" s="12">
        <v>3</v>
      </c>
      <c r="E131" s="73">
        <f>D131*1.2</f>
        <v>3.5999999999999996</v>
      </c>
      <c r="F131" s="73"/>
      <c r="G131" s="12"/>
    </row>
    <row r="132" spans="1:7" ht="15" customHeight="1" x14ac:dyDescent="0.35">
      <c r="A132" s="45" t="s">
        <v>164</v>
      </c>
      <c r="B132" s="89" t="s">
        <v>55</v>
      </c>
      <c r="C132" s="5">
        <v>300</v>
      </c>
      <c r="D132" s="12">
        <v>4</v>
      </c>
      <c r="E132" s="73">
        <f t="shared" ref="E132:E137" si="18">D132*1.2</f>
        <v>4.8</v>
      </c>
      <c r="F132" s="73">
        <v>3.3</v>
      </c>
      <c r="G132" s="12">
        <f>F132*1.2</f>
        <v>3.9599999999999995</v>
      </c>
    </row>
    <row r="133" spans="1:7" ht="15" customHeight="1" x14ac:dyDescent="0.35">
      <c r="A133" s="45" t="s">
        <v>165</v>
      </c>
      <c r="B133" s="100"/>
      <c r="C133" s="5">
        <v>300</v>
      </c>
      <c r="D133" s="12">
        <v>4</v>
      </c>
      <c r="E133" s="73">
        <f t="shared" si="18"/>
        <v>4.8</v>
      </c>
      <c r="F133" s="73">
        <v>3.3</v>
      </c>
      <c r="G133" s="12">
        <f t="shared" ref="G133:G149" si="19">F133*1.2</f>
        <v>3.9599999999999995</v>
      </c>
    </row>
    <row r="134" spans="1:7" ht="15" customHeight="1" x14ac:dyDescent="0.35">
      <c r="A134" s="45" t="s">
        <v>166</v>
      </c>
      <c r="B134" s="100"/>
      <c r="C134" s="5">
        <v>300</v>
      </c>
      <c r="D134" s="12">
        <v>4</v>
      </c>
      <c r="E134" s="73">
        <f t="shared" si="18"/>
        <v>4.8</v>
      </c>
      <c r="F134" s="73">
        <v>3.3</v>
      </c>
      <c r="G134" s="12">
        <f t="shared" si="19"/>
        <v>3.9599999999999995</v>
      </c>
    </row>
    <row r="135" spans="1:7" ht="15" customHeight="1" x14ac:dyDescent="0.35">
      <c r="A135" s="45" t="s">
        <v>166</v>
      </c>
      <c r="B135" s="100"/>
      <c r="C135" s="5">
        <v>350</v>
      </c>
      <c r="D135" s="12">
        <v>5</v>
      </c>
      <c r="E135" s="73">
        <f t="shared" si="18"/>
        <v>6</v>
      </c>
      <c r="F135" s="73">
        <v>4</v>
      </c>
      <c r="G135" s="12">
        <f t="shared" si="19"/>
        <v>4.8</v>
      </c>
    </row>
    <row r="136" spans="1:7" ht="15" customHeight="1" x14ac:dyDescent="0.35">
      <c r="A136" s="45" t="s">
        <v>291</v>
      </c>
      <c r="B136" s="100"/>
      <c r="C136" s="5">
        <v>180</v>
      </c>
      <c r="D136" s="12">
        <v>2</v>
      </c>
      <c r="E136" s="73">
        <f t="shared" si="18"/>
        <v>2.4</v>
      </c>
      <c r="F136" s="73">
        <v>1.8</v>
      </c>
      <c r="G136" s="12">
        <f t="shared" si="19"/>
        <v>2.16</v>
      </c>
    </row>
    <row r="137" spans="1:7" ht="15" customHeight="1" x14ac:dyDescent="0.35">
      <c r="A137" s="45" t="s">
        <v>291</v>
      </c>
      <c r="B137" s="100"/>
      <c r="C137" s="5">
        <v>300</v>
      </c>
      <c r="D137" s="12">
        <v>4</v>
      </c>
      <c r="E137" s="73">
        <f t="shared" si="18"/>
        <v>4.8</v>
      </c>
      <c r="F137" s="73">
        <v>3</v>
      </c>
      <c r="G137" s="12">
        <f t="shared" si="19"/>
        <v>3.5999999999999996</v>
      </c>
    </row>
    <row r="138" spans="1:7" ht="15" customHeight="1" x14ac:dyDescent="0.35">
      <c r="A138" s="45" t="s">
        <v>291</v>
      </c>
      <c r="B138" s="100"/>
      <c r="C138" s="5">
        <v>350</v>
      </c>
      <c r="D138" s="12">
        <v>4.3</v>
      </c>
      <c r="E138" s="73">
        <f t="shared" ref="E138:E166" si="20">D138*1.2</f>
        <v>5.1599999999999993</v>
      </c>
      <c r="F138" s="73">
        <v>3.5</v>
      </c>
      <c r="G138" s="12">
        <f t="shared" si="19"/>
        <v>4.2</v>
      </c>
    </row>
    <row r="139" spans="1:7" ht="15" customHeight="1" x14ac:dyDescent="0.35">
      <c r="A139" s="45" t="s">
        <v>290</v>
      </c>
      <c r="B139" s="100"/>
      <c r="C139" s="5">
        <v>180</v>
      </c>
      <c r="D139" s="12">
        <v>2</v>
      </c>
      <c r="E139" s="73">
        <f t="shared" si="20"/>
        <v>2.4</v>
      </c>
      <c r="F139" s="73">
        <v>1.8</v>
      </c>
      <c r="G139" s="12">
        <f t="shared" si="19"/>
        <v>2.16</v>
      </c>
    </row>
    <row r="140" spans="1:7" ht="15" customHeight="1" x14ac:dyDescent="0.35">
      <c r="A140" s="45" t="s">
        <v>290</v>
      </c>
      <c r="B140" s="100"/>
      <c r="C140" s="5">
        <v>300</v>
      </c>
      <c r="D140" s="12">
        <v>4</v>
      </c>
      <c r="E140" s="73">
        <f t="shared" si="20"/>
        <v>4.8</v>
      </c>
      <c r="F140" s="73">
        <v>3</v>
      </c>
      <c r="G140" s="12">
        <f t="shared" si="19"/>
        <v>3.5999999999999996</v>
      </c>
    </row>
    <row r="141" spans="1:7" ht="15" customHeight="1" x14ac:dyDescent="0.35">
      <c r="A141" s="45" t="s">
        <v>290</v>
      </c>
      <c r="B141" s="100"/>
      <c r="C141" s="5">
        <v>350</v>
      </c>
      <c r="D141" s="12">
        <v>4.3</v>
      </c>
      <c r="E141" s="73">
        <f t="shared" si="20"/>
        <v>5.1599999999999993</v>
      </c>
      <c r="F141" s="73">
        <v>3.5</v>
      </c>
      <c r="G141" s="12">
        <f t="shared" si="19"/>
        <v>4.2</v>
      </c>
    </row>
    <row r="142" spans="1:7" ht="15" customHeight="1" x14ac:dyDescent="0.35">
      <c r="A142" s="45" t="s">
        <v>289</v>
      </c>
      <c r="B142" s="100"/>
      <c r="C142" s="5">
        <v>180</v>
      </c>
      <c r="D142" s="12">
        <v>2</v>
      </c>
      <c r="E142" s="73">
        <f t="shared" si="20"/>
        <v>2.4</v>
      </c>
      <c r="F142" s="73">
        <v>1.8</v>
      </c>
      <c r="G142" s="12">
        <f t="shared" si="19"/>
        <v>2.16</v>
      </c>
    </row>
    <row r="143" spans="1:7" ht="15" customHeight="1" x14ac:dyDescent="0.35">
      <c r="A143" s="45" t="s">
        <v>289</v>
      </c>
      <c r="B143" s="100"/>
      <c r="C143" s="5">
        <v>300</v>
      </c>
      <c r="D143" s="12">
        <v>4</v>
      </c>
      <c r="E143" s="73">
        <f t="shared" ref="E143" si="21">D143*1.2</f>
        <v>4.8</v>
      </c>
      <c r="F143" s="73">
        <v>3</v>
      </c>
      <c r="G143" s="12">
        <f t="shared" si="19"/>
        <v>3.5999999999999996</v>
      </c>
    </row>
    <row r="144" spans="1:7" ht="15" customHeight="1" x14ac:dyDescent="0.35">
      <c r="A144" s="45" t="s">
        <v>167</v>
      </c>
      <c r="B144" s="100"/>
      <c r="C144" s="5">
        <v>320</v>
      </c>
      <c r="D144" s="12">
        <v>6</v>
      </c>
      <c r="E144" s="73">
        <f t="shared" si="20"/>
        <v>7.1999999999999993</v>
      </c>
      <c r="F144" s="73">
        <v>5</v>
      </c>
      <c r="G144" s="12">
        <f t="shared" si="19"/>
        <v>6</v>
      </c>
    </row>
    <row r="145" spans="1:8" ht="15" customHeight="1" x14ac:dyDescent="0.35">
      <c r="A145" s="45" t="s">
        <v>168</v>
      </c>
      <c r="B145" s="100"/>
      <c r="C145" s="5">
        <v>320</v>
      </c>
      <c r="D145" s="12">
        <v>6</v>
      </c>
      <c r="E145" s="73">
        <f t="shared" si="20"/>
        <v>7.1999999999999993</v>
      </c>
      <c r="F145" s="73">
        <v>5</v>
      </c>
      <c r="G145" s="12">
        <f t="shared" si="19"/>
        <v>6</v>
      </c>
    </row>
    <row r="146" spans="1:8" ht="15" customHeight="1" x14ac:dyDescent="0.35">
      <c r="A146" s="45" t="s">
        <v>169</v>
      </c>
      <c r="B146" s="100"/>
      <c r="C146" s="5">
        <v>320</v>
      </c>
      <c r="D146" s="12">
        <v>6</v>
      </c>
      <c r="E146" s="73">
        <f t="shared" si="20"/>
        <v>7.1999999999999993</v>
      </c>
      <c r="F146" s="73">
        <v>5</v>
      </c>
      <c r="G146" s="12">
        <f t="shared" si="19"/>
        <v>6</v>
      </c>
    </row>
    <row r="147" spans="1:8" ht="15" customHeight="1" x14ac:dyDescent="0.35">
      <c r="A147" s="45" t="s">
        <v>170</v>
      </c>
      <c r="B147" s="100"/>
      <c r="C147" s="5">
        <v>320</v>
      </c>
      <c r="D147" s="12">
        <v>6</v>
      </c>
      <c r="E147" s="73">
        <f t="shared" si="20"/>
        <v>7.1999999999999993</v>
      </c>
      <c r="F147" s="73">
        <v>5</v>
      </c>
      <c r="G147" s="12">
        <f t="shared" si="19"/>
        <v>6</v>
      </c>
    </row>
    <row r="148" spans="1:8" ht="15" customHeight="1" x14ac:dyDescent="0.35">
      <c r="A148" s="45" t="s">
        <v>171</v>
      </c>
      <c r="B148" s="100"/>
      <c r="C148" s="5">
        <v>320</v>
      </c>
      <c r="D148" s="12">
        <v>6</v>
      </c>
      <c r="E148" s="73">
        <f t="shared" si="20"/>
        <v>7.1999999999999993</v>
      </c>
      <c r="F148" s="73">
        <v>5</v>
      </c>
      <c r="G148" s="12">
        <f t="shared" si="19"/>
        <v>6</v>
      </c>
    </row>
    <row r="149" spans="1:8" ht="15" customHeight="1" x14ac:dyDescent="0.35">
      <c r="A149" s="45" t="s">
        <v>172</v>
      </c>
      <c r="B149" s="99"/>
      <c r="C149" s="5">
        <v>320</v>
      </c>
      <c r="D149" s="12">
        <v>6</v>
      </c>
      <c r="E149" s="73">
        <f t="shared" si="20"/>
        <v>7.1999999999999993</v>
      </c>
      <c r="F149" s="73">
        <v>5</v>
      </c>
      <c r="G149" s="12">
        <f t="shared" si="19"/>
        <v>6</v>
      </c>
    </row>
    <row r="150" spans="1:8" ht="15" customHeight="1" x14ac:dyDescent="0.35">
      <c r="A150" s="137" t="s">
        <v>173</v>
      </c>
      <c r="B150" s="138" t="s">
        <v>37</v>
      </c>
      <c r="C150" s="139">
        <v>300</v>
      </c>
      <c r="D150" s="140">
        <v>4</v>
      </c>
      <c r="E150" s="140">
        <f t="shared" si="20"/>
        <v>4.8</v>
      </c>
      <c r="F150" s="73"/>
      <c r="G150" s="12"/>
      <c r="H150" s="96" t="s">
        <v>292</v>
      </c>
    </row>
    <row r="151" spans="1:8" ht="15" customHeight="1" x14ac:dyDescent="0.35">
      <c r="A151" s="137" t="s">
        <v>174</v>
      </c>
      <c r="B151" s="141"/>
      <c r="C151" s="139">
        <v>300</v>
      </c>
      <c r="D151" s="140">
        <v>4</v>
      </c>
      <c r="E151" s="140">
        <f t="shared" si="20"/>
        <v>4.8</v>
      </c>
      <c r="F151" s="73"/>
      <c r="G151" s="12"/>
      <c r="H151" s="96"/>
    </row>
    <row r="152" spans="1:8" ht="15" customHeight="1" x14ac:dyDescent="0.35">
      <c r="A152" s="137" t="s">
        <v>175</v>
      </c>
      <c r="B152" s="141"/>
      <c r="C152" s="139">
        <v>300</v>
      </c>
      <c r="D152" s="140">
        <v>4</v>
      </c>
      <c r="E152" s="140">
        <f>D152*1.2</f>
        <v>4.8</v>
      </c>
      <c r="F152" s="73"/>
      <c r="G152" s="12"/>
      <c r="H152" s="96"/>
    </row>
    <row r="153" spans="1:8" ht="15" customHeight="1" x14ac:dyDescent="0.35">
      <c r="A153" s="137" t="s">
        <v>176</v>
      </c>
      <c r="B153" s="141"/>
      <c r="C153" s="139">
        <v>300</v>
      </c>
      <c r="D153" s="140">
        <v>4</v>
      </c>
      <c r="E153" s="140">
        <f t="shared" si="20"/>
        <v>4.8</v>
      </c>
      <c r="F153" s="73"/>
      <c r="G153" s="12"/>
      <c r="H153" s="96"/>
    </row>
    <row r="154" spans="1:8" ht="15" customHeight="1" x14ac:dyDescent="0.35">
      <c r="A154" s="137" t="s">
        <v>177</v>
      </c>
      <c r="B154" s="141"/>
      <c r="C154" s="139">
        <v>300</v>
      </c>
      <c r="D154" s="140">
        <v>4</v>
      </c>
      <c r="E154" s="140">
        <f t="shared" ref="E154:E159" si="22">D154*1.2</f>
        <v>4.8</v>
      </c>
      <c r="F154" s="73"/>
      <c r="G154" s="12"/>
      <c r="H154" s="96"/>
    </row>
    <row r="155" spans="1:8" ht="15" customHeight="1" x14ac:dyDescent="0.35">
      <c r="A155" s="137" t="s">
        <v>178</v>
      </c>
      <c r="B155" s="141"/>
      <c r="C155" s="139">
        <v>300</v>
      </c>
      <c r="D155" s="140">
        <v>4</v>
      </c>
      <c r="E155" s="140">
        <f t="shared" si="22"/>
        <v>4.8</v>
      </c>
      <c r="F155" s="73"/>
      <c r="G155" s="12"/>
      <c r="H155" s="96"/>
    </row>
    <row r="156" spans="1:8" ht="15" customHeight="1" x14ac:dyDescent="0.35">
      <c r="A156" s="137" t="s">
        <v>179</v>
      </c>
      <c r="B156" s="141"/>
      <c r="C156" s="139">
        <v>300</v>
      </c>
      <c r="D156" s="140">
        <v>4</v>
      </c>
      <c r="E156" s="140">
        <f t="shared" si="22"/>
        <v>4.8</v>
      </c>
      <c r="F156" s="73"/>
      <c r="G156" s="12"/>
      <c r="H156" s="96"/>
    </row>
    <row r="157" spans="1:8" ht="15" customHeight="1" x14ac:dyDescent="0.35">
      <c r="A157" s="137" t="s">
        <v>180</v>
      </c>
      <c r="B157" s="141"/>
      <c r="C157" s="139">
        <v>300</v>
      </c>
      <c r="D157" s="140">
        <v>4</v>
      </c>
      <c r="E157" s="140">
        <f t="shared" si="22"/>
        <v>4.8</v>
      </c>
      <c r="F157" s="73"/>
      <c r="G157" s="12"/>
      <c r="H157" s="96"/>
    </row>
    <row r="158" spans="1:8" ht="15" customHeight="1" x14ac:dyDescent="0.35">
      <c r="A158" s="137" t="s">
        <v>181</v>
      </c>
      <c r="B158" s="141"/>
      <c r="C158" s="139">
        <v>300</v>
      </c>
      <c r="D158" s="140">
        <v>4</v>
      </c>
      <c r="E158" s="140">
        <f t="shared" si="22"/>
        <v>4.8</v>
      </c>
      <c r="F158" s="73"/>
      <c r="G158" s="12"/>
      <c r="H158" s="96"/>
    </row>
    <row r="159" spans="1:8" ht="15" customHeight="1" x14ac:dyDescent="0.35">
      <c r="A159" s="137" t="s">
        <v>182</v>
      </c>
      <c r="B159" s="141"/>
      <c r="C159" s="139">
        <v>300</v>
      </c>
      <c r="D159" s="140">
        <v>4</v>
      </c>
      <c r="E159" s="140">
        <f t="shared" si="22"/>
        <v>4.8</v>
      </c>
      <c r="F159" s="73"/>
      <c r="G159" s="12"/>
      <c r="H159" s="96"/>
    </row>
    <row r="160" spans="1:8" ht="15" customHeight="1" x14ac:dyDescent="0.35">
      <c r="A160" s="137" t="s">
        <v>183</v>
      </c>
      <c r="B160" s="142"/>
      <c r="C160" s="139">
        <v>600</v>
      </c>
      <c r="D160" s="143">
        <v>14</v>
      </c>
      <c r="E160" s="140">
        <f t="shared" si="20"/>
        <v>16.8</v>
      </c>
      <c r="F160" s="73"/>
      <c r="G160" s="12"/>
      <c r="H160" s="96"/>
    </row>
    <row r="161" spans="1:8" ht="15" customHeight="1" x14ac:dyDescent="0.35">
      <c r="A161" s="67" t="s">
        <v>184</v>
      </c>
      <c r="B161" s="110" t="s">
        <v>55</v>
      </c>
      <c r="C161" s="80">
        <v>120</v>
      </c>
      <c r="D161" s="81">
        <v>1.5</v>
      </c>
      <c r="E161" s="82">
        <f t="shared" si="20"/>
        <v>1.7999999999999998</v>
      </c>
      <c r="F161" s="82">
        <v>1</v>
      </c>
      <c r="G161" s="81">
        <f>F161*1.2</f>
        <v>1.2</v>
      </c>
      <c r="H161" s="96" t="s">
        <v>292</v>
      </c>
    </row>
    <row r="162" spans="1:8" ht="15" customHeight="1" x14ac:dyDescent="0.35">
      <c r="A162" s="67" t="s">
        <v>185</v>
      </c>
      <c r="B162" s="111"/>
      <c r="C162" s="80">
        <v>120</v>
      </c>
      <c r="D162" s="81">
        <v>1.5</v>
      </c>
      <c r="E162" s="82">
        <f t="shared" si="20"/>
        <v>1.7999999999999998</v>
      </c>
      <c r="F162" s="82">
        <v>1</v>
      </c>
      <c r="G162" s="81">
        <f t="shared" ref="G162:G166" si="23">F162*1.2</f>
        <v>1.2</v>
      </c>
      <c r="H162" s="96"/>
    </row>
    <row r="163" spans="1:8" ht="15" customHeight="1" x14ac:dyDescent="0.35">
      <c r="A163" s="67" t="s">
        <v>186</v>
      </c>
      <c r="B163" s="111"/>
      <c r="C163" s="80">
        <v>120</v>
      </c>
      <c r="D163" s="81">
        <v>1.5</v>
      </c>
      <c r="E163" s="82">
        <f t="shared" si="20"/>
        <v>1.7999999999999998</v>
      </c>
      <c r="F163" s="82">
        <v>1</v>
      </c>
      <c r="G163" s="81">
        <f t="shared" si="23"/>
        <v>1.2</v>
      </c>
      <c r="H163" s="96"/>
    </row>
    <row r="164" spans="1:8" ht="15" customHeight="1" x14ac:dyDescent="0.35">
      <c r="A164" s="67" t="s">
        <v>187</v>
      </c>
      <c r="B164" s="111"/>
      <c r="C164" s="80">
        <v>120</v>
      </c>
      <c r="D164" s="81">
        <v>1.5</v>
      </c>
      <c r="E164" s="82">
        <f t="shared" si="20"/>
        <v>1.7999999999999998</v>
      </c>
      <c r="F164" s="82">
        <v>1</v>
      </c>
      <c r="G164" s="81">
        <f t="shared" si="23"/>
        <v>1.2</v>
      </c>
      <c r="H164" s="96"/>
    </row>
    <row r="165" spans="1:8" ht="15" customHeight="1" x14ac:dyDescent="0.35">
      <c r="A165" s="67" t="s">
        <v>188</v>
      </c>
      <c r="B165" s="111"/>
      <c r="C165" s="80">
        <v>120</v>
      </c>
      <c r="D165" s="81">
        <v>1.5</v>
      </c>
      <c r="E165" s="82">
        <f t="shared" si="20"/>
        <v>1.7999999999999998</v>
      </c>
      <c r="F165" s="82">
        <v>1</v>
      </c>
      <c r="G165" s="81">
        <f t="shared" si="23"/>
        <v>1.2</v>
      </c>
      <c r="H165" s="96"/>
    </row>
    <row r="166" spans="1:8" ht="15" customHeight="1" x14ac:dyDescent="0.35">
      <c r="A166" s="67" t="s">
        <v>189</v>
      </c>
      <c r="B166" s="112"/>
      <c r="C166" s="80">
        <v>120</v>
      </c>
      <c r="D166" s="81">
        <v>1.5</v>
      </c>
      <c r="E166" s="82">
        <f t="shared" si="20"/>
        <v>1.7999999999999998</v>
      </c>
      <c r="F166" s="82">
        <v>1</v>
      </c>
      <c r="G166" s="81">
        <f t="shared" si="23"/>
        <v>1.2</v>
      </c>
      <c r="H166" s="96"/>
    </row>
    <row r="167" spans="1:8" ht="15" customHeight="1" x14ac:dyDescent="0.35">
      <c r="A167" s="97" t="s">
        <v>41</v>
      </c>
      <c r="B167" s="98"/>
      <c r="C167" s="98"/>
      <c r="D167" s="98"/>
      <c r="E167" s="98"/>
      <c r="F167" s="62"/>
      <c r="G167" s="63"/>
    </row>
    <row r="168" spans="1:8" ht="17.25" customHeight="1" x14ac:dyDescent="0.35">
      <c r="A168" s="53" t="s">
        <v>190</v>
      </c>
      <c r="B168" s="5" t="s">
        <v>37</v>
      </c>
      <c r="C168" s="5">
        <v>300</v>
      </c>
      <c r="D168" s="12">
        <v>6</v>
      </c>
      <c r="E168" s="73">
        <f>D168*1.2</f>
        <v>7.1999999999999993</v>
      </c>
      <c r="F168" s="73"/>
      <c r="G168" s="12"/>
    </row>
    <row r="169" spans="1:8" ht="15" customHeight="1" x14ac:dyDescent="0.35">
      <c r="A169" s="97" t="s">
        <v>70</v>
      </c>
      <c r="B169" s="98"/>
      <c r="C169" s="98"/>
      <c r="D169" s="98"/>
      <c r="E169" s="98"/>
      <c r="F169" s="62"/>
      <c r="G169" s="63"/>
    </row>
    <row r="170" spans="1:8" ht="15" customHeight="1" x14ac:dyDescent="0.35">
      <c r="A170" s="45" t="s">
        <v>191</v>
      </c>
      <c r="B170" s="89" t="s">
        <v>55</v>
      </c>
      <c r="C170" s="48">
        <v>250</v>
      </c>
      <c r="D170" s="12">
        <v>7</v>
      </c>
      <c r="E170" s="71">
        <f>D170*1.2</f>
        <v>8.4</v>
      </c>
      <c r="F170" s="71"/>
      <c r="G170" s="49"/>
    </row>
    <row r="171" spans="1:8" ht="15" customHeight="1" x14ac:dyDescent="0.35">
      <c r="A171" s="45" t="s">
        <v>192</v>
      </c>
      <c r="B171" s="99"/>
      <c r="C171" s="48">
        <v>250</v>
      </c>
      <c r="D171" s="12">
        <v>7</v>
      </c>
      <c r="E171" s="71">
        <f>D171*1.2</f>
        <v>8.4</v>
      </c>
      <c r="F171" s="71"/>
      <c r="G171" s="49"/>
    </row>
    <row r="172" spans="1:8" x14ac:dyDescent="0.35">
      <c r="A172" s="97" t="s">
        <v>71</v>
      </c>
      <c r="B172" s="98"/>
      <c r="C172" s="98"/>
      <c r="D172" s="98"/>
      <c r="E172" s="98"/>
      <c r="F172" s="62"/>
      <c r="G172" s="63"/>
    </row>
    <row r="173" spans="1:8" x14ac:dyDescent="0.35">
      <c r="A173" s="45" t="s">
        <v>193</v>
      </c>
      <c r="B173" s="89" t="s">
        <v>37</v>
      </c>
      <c r="C173" s="48">
        <v>120</v>
      </c>
      <c r="D173" s="49">
        <v>2.5</v>
      </c>
      <c r="E173" s="71">
        <f t="shared" ref="E173:E184" si="24">D173*1.2</f>
        <v>3</v>
      </c>
      <c r="F173" s="71"/>
      <c r="G173" s="49"/>
    </row>
    <row r="174" spans="1:8" x14ac:dyDescent="0.35">
      <c r="A174" s="45" t="s">
        <v>193</v>
      </c>
      <c r="B174" s="100"/>
      <c r="C174" s="48">
        <v>300</v>
      </c>
      <c r="D174" s="49">
        <v>6.5</v>
      </c>
      <c r="E174" s="71">
        <f t="shared" si="24"/>
        <v>7.8</v>
      </c>
      <c r="F174" s="71"/>
      <c r="G174" s="49"/>
    </row>
    <row r="175" spans="1:8" x14ac:dyDescent="0.35">
      <c r="A175" s="45" t="s">
        <v>194</v>
      </c>
      <c r="B175" s="99"/>
      <c r="C175" s="48">
        <v>270</v>
      </c>
      <c r="D175" s="49">
        <v>6.5</v>
      </c>
      <c r="E175" s="71">
        <f t="shared" si="24"/>
        <v>7.8</v>
      </c>
      <c r="F175" s="71"/>
      <c r="G175" s="49"/>
    </row>
    <row r="176" spans="1:8" x14ac:dyDescent="0.35">
      <c r="A176" s="45" t="s">
        <v>81</v>
      </c>
      <c r="B176" s="89" t="s">
        <v>55</v>
      </c>
      <c r="C176" s="48">
        <v>160</v>
      </c>
      <c r="D176" s="49">
        <v>1.5</v>
      </c>
      <c r="E176" s="71">
        <f t="shared" si="24"/>
        <v>1.7999999999999998</v>
      </c>
      <c r="F176" s="71"/>
      <c r="G176" s="49"/>
    </row>
    <row r="177" spans="1:7" x14ac:dyDescent="0.35">
      <c r="A177" s="45" t="s">
        <v>81</v>
      </c>
      <c r="B177" s="100"/>
      <c r="C177" s="48">
        <v>300</v>
      </c>
      <c r="D177" s="49">
        <v>3.5</v>
      </c>
      <c r="E177" s="71">
        <f t="shared" si="24"/>
        <v>4.2</v>
      </c>
      <c r="F177" s="71"/>
      <c r="G177" s="49"/>
    </row>
    <row r="178" spans="1:7" x14ac:dyDescent="0.35">
      <c r="A178" s="45" t="s">
        <v>81</v>
      </c>
      <c r="B178" s="100"/>
      <c r="C178" s="48">
        <v>350</v>
      </c>
      <c r="D178" s="49">
        <v>4.5</v>
      </c>
      <c r="E178" s="71">
        <f t="shared" si="24"/>
        <v>5.3999999999999995</v>
      </c>
      <c r="F178" s="71"/>
      <c r="G178" s="49"/>
    </row>
    <row r="179" spans="1:7" x14ac:dyDescent="0.35">
      <c r="A179" s="45" t="s">
        <v>195</v>
      </c>
      <c r="B179" s="100"/>
      <c r="C179" s="48">
        <v>120</v>
      </c>
      <c r="D179" s="49">
        <v>2.5</v>
      </c>
      <c r="E179" s="71">
        <f t="shared" si="24"/>
        <v>3</v>
      </c>
      <c r="F179" s="71"/>
      <c r="G179" s="49"/>
    </row>
    <row r="180" spans="1:7" x14ac:dyDescent="0.35">
      <c r="A180" s="45" t="s">
        <v>195</v>
      </c>
      <c r="B180" s="99"/>
      <c r="C180" s="48">
        <v>300</v>
      </c>
      <c r="D180" s="49">
        <v>5</v>
      </c>
      <c r="E180" s="71">
        <f t="shared" si="24"/>
        <v>6</v>
      </c>
      <c r="F180" s="71"/>
      <c r="G180" s="49"/>
    </row>
    <row r="181" spans="1:7" x14ac:dyDescent="0.35">
      <c r="A181" s="45" t="s">
        <v>196</v>
      </c>
      <c r="B181" s="89" t="s">
        <v>37</v>
      </c>
      <c r="C181" s="5">
        <v>120</v>
      </c>
      <c r="D181" s="12">
        <v>2.5</v>
      </c>
      <c r="E181" s="73">
        <f t="shared" si="24"/>
        <v>3</v>
      </c>
      <c r="F181" s="73"/>
      <c r="G181" s="12"/>
    </row>
    <row r="182" spans="1:7" x14ac:dyDescent="0.35">
      <c r="A182" s="45" t="s">
        <v>196</v>
      </c>
      <c r="B182" s="100"/>
      <c r="C182" s="5">
        <v>320</v>
      </c>
      <c r="D182" s="12">
        <v>6.5</v>
      </c>
      <c r="E182" s="73">
        <f t="shared" si="24"/>
        <v>7.8</v>
      </c>
      <c r="F182" s="73"/>
      <c r="G182" s="12"/>
    </row>
    <row r="183" spans="1:7" x14ac:dyDescent="0.35">
      <c r="A183" s="45" t="s">
        <v>197</v>
      </c>
      <c r="B183" s="100"/>
      <c r="C183" s="5">
        <v>270</v>
      </c>
      <c r="D183" s="12">
        <v>6.5</v>
      </c>
      <c r="E183" s="73">
        <f t="shared" si="24"/>
        <v>7.8</v>
      </c>
      <c r="F183" s="73"/>
      <c r="G183" s="12"/>
    </row>
    <row r="184" spans="1:7" x14ac:dyDescent="0.35">
      <c r="A184" s="45" t="s">
        <v>198</v>
      </c>
      <c r="B184" s="100"/>
      <c r="C184" s="5">
        <v>270</v>
      </c>
      <c r="D184" s="12">
        <v>6.5</v>
      </c>
      <c r="E184" s="73">
        <f t="shared" si="24"/>
        <v>7.8</v>
      </c>
      <c r="F184" s="73"/>
      <c r="G184" s="12"/>
    </row>
    <row r="185" spans="1:7" x14ac:dyDescent="0.35">
      <c r="A185" s="45" t="s">
        <v>199</v>
      </c>
      <c r="B185" s="99"/>
      <c r="C185" s="5">
        <v>270</v>
      </c>
      <c r="D185" s="12">
        <v>6.5</v>
      </c>
      <c r="E185" s="73">
        <f>D185*1.2</f>
        <v>7.8</v>
      </c>
      <c r="F185" s="73"/>
      <c r="G185" s="12"/>
    </row>
    <row r="186" spans="1:7" x14ac:dyDescent="0.35">
      <c r="A186" s="97" t="s">
        <v>68</v>
      </c>
      <c r="B186" s="98"/>
      <c r="C186" s="98"/>
      <c r="D186" s="98"/>
      <c r="E186" s="98"/>
      <c r="F186" s="62"/>
      <c r="G186" s="63"/>
    </row>
    <row r="187" spans="1:7" ht="46.5" customHeight="1" x14ac:dyDescent="0.35">
      <c r="A187" s="117" t="s">
        <v>83</v>
      </c>
      <c r="B187" s="118"/>
      <c r="C187" s="118"/>
      <c r="D187" s="118"/>
      <c r="E187" s="118"/>
      <c r="F187" s="64"/>
      <c r="G187" s="76"/>
    </row>
    <row r="188" spans="1:7" x14ac:dyDescent="0.35">
      <c r="A188" s="45" t="s">
        <v>200</v>
      </c>
      <c r="B188" s="89" t="s">
        <v>55</v>
      </c>
      <c r="C188" s="48">
        <v>130</v>
      </c>
      <c r="D188" s="49">
        <v>3.3</v>
      </c>
      <c r="E188" s="71">
        <f>D188*1.2</f>
        <v>3.9599999999999995</v>
      </c>
      <c r="F188" s="71">
        <v>2.85</v>
      </c>
      <c r="G188" s="49">
        <f>F188*1.2</f>
        <v>3.42</v>
      </c>
    </row>
    <row r="189" spans="1:7" x14ac:dyDescent="0.35">
      <c r="A189" s="45" t="s">
        <v>201</v>
      </c>
      <c r="B189" s="100"/>
      <c r="C189" s="48">
        <v>130</v>
      </c>
      <c r="D189" s="49">
        <v>3.3</v>
      </c>
      <c r="E189" s="71">
        <f t="shared" ref="E189:E208" si="25">D189*1.2</f>
        <v>3.9599999999999995</v>
      </c>
      <c r="F189" s="71">
        <v>2.85</v>
      </c>
      <c r="G189" s="49">
        <f t="shared" ref="G189:G208" si="26">F189*1.2</f>
        <v>3.42</v>
      </c>
    </row>
    <row r="190" spans="1:7" x14ac:dyDescent="0.35">
      <c r="A190" s="45" t="s">
        <v>202</v>
      </c>
      <c r="B190" s="100"/>
      <c r="C190" s="48">
        <v>130</v>
      </c>
      <c r="D190" s="49">
        <v>3.3</v>
      </c>
      <c r="E190" s="71">
        <f t="shared" si="25"/>
        <v>3.9599999999999995</v>
      </c>
      <c r="F190" s="71">
        <v>2.85</v>
      </c>
      <c r="G190" s="49">
        <f t="shared" si="26"/>
        <v>3.42</v>
      </c>
    </row>
    <row r="191" spans="1:7" x14ac:dyDescent="0.35">
      <c r="A191" s="45" t="s">
        <v>203</v>
      </c>
      <c r="B191" s="100"/>
      <c r="C191" s="48">
        <v>130</v>
      </c>
      <c r="D191" s="49">
        <v>3.3</v>
      </c>
      <c r="E191" s="71">
        <f t="shared" si="25"/>
        <v>3.9599999999999995</v>
      </c>
      <c r="F191" s="71">
        <v>2.85</v>
      </c>
      <c r="G191" s="49">
        <f t="shared" si="26"/>
        <v>3.42</v>
      </c>
    </row>
    <row r="192" spans="1:7" x14ac:dyDescent="0.35">
      <c r="A192" s="45" t="s">
        <v>204</v>
      </c>
      <c r="B192" s="100"/>
      <c r="C192" s="48">
        <v>130</v>
      </c>
      <c r="D192" s="49">
        <v>3.3</v>
      </c>
      <c r="E192" s="71">
        <f t="shared" si="25"/>
        <v>3.9599999999999995</v>
      </c>
      <c r="F192" s="71">
        <v>2.85</v>
      </c>
      <c r="G192" s="49">
        <f t="shared" si="26"/>
        <v>3.42</v>
      </c>
    </row>
    <row r="193" spans="1:7" x14ac:dyDescent="0.35">
      <c r="A193" s="45" t="s">
        <v>205</v>
      </c>
      <c r="B193" s="100"/>
      <c r="C193" s="48">
        <v>130</v>
      </c>
      <c r="D193" s="49">
        <v>3.3</v>
      </c>
      <c r="E193" s="71">
        <f t="shared" si="25"/>
        <v>3.9599999999999995</v>
      </c>
      <c r="F193" s="71">
        <v>2.85</v>
      </c>
      <c r="G193" s="49">
        <f t="shared" si="26"/>
        <v>3.42</v>
      </c>
    </row>
    <row r="194" spans="1:7" x14ac:dyDescent="0.35">
      <c r="A194" s="45" t="s">
        <v>206</v>
      </c>
      <c r="B194" s="100"/>
      <c r="C194" s="48">
        <v>130</v>
      </c>
      <c r="D194" s="49">
        <v>3.3</v>
      </c>
      <c r="E194" s="71">
        <f t="shared" si="25"/>
        <v>3.9599999999999995</v>
      </c>
      <c r="F194" s="71">
        <v>2.85</v>
      </c>
      <c r="G194" s="49">
        <f t="shared" si="26"/>
        <v>3.42</v>
      </c>
    </row>
    <row r="195" spans="1:7" x14ac:dyDescent="0.35">
      <c r="A195" s="45" t="s">
        <v>207</v>
      </c>
      <c r="B195" s="100"/>
      <c r="C195" s="48">
        <v>130</v>
      </c>
      <c r="D195" s="49">
        <v>3.3</v>
      </c>
      <c r="E195" s="71">
        <f t="shared" si="25"/>
        <v>3.9599999999999995</v>
      </c>
      <c r="F195" s="71">
        <v>2.85</v>
      </c>
      <c r="G195" s="49">
        <f t="shared" si="26"/>
        <v>3.42</v>
      </c>
    </row>
    <row r="196" spans="1:7" x14ac:dyDescent="0.35">
      <c r="A196" s="45" t="s">
        <v>208</v>
      </c>
      <c r="B196" s="100"/>
      <c r="C196" s="48">
        <v>130</v>
      </c>
      <c r="D196" s="49">
        <v>3.3</v>
      </c>
      <c r="E196" s="71">
        <f t="shared" si="25"/>
        <v>3.9599999999999995</v>
      </c>
      <c r="F196" s="71">
        <v>2.85</v>
      </c>
      <c r="G196" s="49">
        <f t="shared" si="26"/>
        <v>3.42</v>
      </c>
    </row>
    <row r="197" spans="1:7" x14ac:dyDescent="0.35">
      <c r="A197" s="45" t="s">
        <v>209</v>
      </c>
      <c r="B197" s="100"/>
      <c r="C197" s="48">
        <v>130</v>
      </c>
      <c r="D197" s="49">
        <v>3.3</v>
      </c>
      <c r="E197" s="71">
        <f t="shared" si="25"/>
        <v>3.9599999999999995</v>
      </c>
      <c r="F197" s="71">
        <v>2.85</v>
      </c>
      <c r="G197" s="49">
        <f t="shared" si="26"/>
        <v>3.42</v>
      </c>
    </row>
    <row r="198" spans="1:7" x14ac:dyDescent="0.35">
      <c r="A198" s="45" t="s">
        <v>210</v>
      </c>
      <c r="B198" s="100"/>
      <c r="C198" s="48">
        <v>130</v>
      </c>
      <c r="D198" s="49">
        <v>3.3</v>
      </c>
      <c r="E198" s="71">
        <f t="shared" si="25"/>
        <v>3.9599999999999995</v>
      </c>
      <c r="F198" s="71">
        <v>2.85</v>
      </c>
      <c r="G198" s="49">
        <f t="shared" si="26"/>
        <v>3.42</v>
      </c>
    </row>
    <row r="199" spans="1:7" x14ac:dyDescent="0.35">
      <c r="A199" s="45" t="s">
        <v>211</v>
      </c>
      <c r="B199" s="100"/>
      <c r="C199" s="48">
        <v>130</v>
      </c>
      <c r="D199" s="49">
        <v>3.3</v>
      </c>
      <c r="E199" s="71">
        <f t="shared" si="25"/>
        <v>3.9599999999999995</v>
      </c>
      <c r="F199" s="71">
        <v>2.85</v>
      </c>
      <c r="G199" s="49">
        <f t="shared" si="26"/>
        <v>3.42</v>
      </c>
    </row>
    <row r="200" spans="1:7" x14ac:dyDescent="0.35">
      <c r="A200" s="45" t="s">
        <v>212</v>
      </c>
      <c r="B200" s="100"/>
      <c r="C200" s="48">
        <v>130</v>
      </c>
      <c r="D200" s="49">
        <v>3.3</v>
      </c>
      <c r="E200" s="71">
        <f t="shared" si="25"/>
        <v>3.9599999999999995</v>
      </c>
      <c r="F200" s="71">
        <v>2.85</v>
      </c>
      <c r="G200" s="49">
        <f t="shared" si="26"/>
        <v>3.42</v>
      </c>
    </row>
    <row r="201" spans="1:7" x14ac:dyDescent="0.35">
      <c r="A201" s="45" t="s">
        <v>213</v>
      </c>
      <c r="B201" s="100"/>
      <c r="C201" s="48">
        <v>130</v>
      </c>
      <c r="D201" s="49">
        <v>3.3</v>
      </c>
      <c r="E201" s="71">
        <f t="shared" si="25"/>
        <v>3.9599999999999995</v>
      </c>
      <c r="F201" s="71">
        <v>2.85</v>
      </c>
      <c r="G201" s="49">
        <f t="shared" si="26"/>
        <v>3.42</v>
      </c>
    </row>
    <row r="202" spans="1:7" x14ac:dyDescent="0.35">
      <c r="A202" s="45" t="s">
        <v>214</v>
      </c>
      <c r="B202" s="100"/>
      <c r="C202" s="48">
        <v>130</v>
      </c>
      <c r="D202" s="49">
        <v>3.3</v>
      </c>
      <c r="E202" s="71">
        <f t="shared" si="25"/>
        <v>3.9599999999999995</v>
      </c>
      <c r="F202" s="71">
        <v>2.85</v>
      </c>
      <c r="G202" s="49">
        <f t="shared" si="26"/>
        <v>3.42</v>
      </c>
    </row>
    <row r="203" spans="1:7" x14ac:dyDescent="0.35">
      <c r="A203" s="45" t="s">
        <v>215</v>
      </c>
      <c r="B203" s="100"/>
      <c r="C203" s="48">
        <v>130</v>
      </c>
      <c r="D203" s="49">
        <v>3.3</v>
      </c>
      <c r="E203" s="71">
        <f t="shared" si="25"/>
        <v>3.9599999999999995</v>
      </c>
      <c r="F203" s="71">
        <v>2.85</v>
      </c>
      <c r="G203" s="49">
        <f t="shared" si="26"/>
        <v>3.42</v>
      </c>
    </row>
    <row r="204" spans="1:7" x14ac:dyDescent="0.35">
      <c r="A204" s="45" t="s">
        <v>216</v>
      </c>
      <c r="B204" s="100"/>
      <c r="C204" s="48">
        <v>130</v>
      </c>
      <c r="D204" s="49">
        <v>3.3</v>
      </c>
      <c r="E204" s="71">
        <f t="shared" si="25"/>
        <v>3.9599999999999995</v>
      </c>
      <c r="F204" s="71">
        <v>2.85</v>
      </c>
      <c r="G204" s="49">
        <f t="shared" si="26"/>
        <v>3.42</v>
      </c>
    </row>
    <row r="205" spans="1:7" x14ac:dyDescent="0.35">
      <c r="A205" s="45" t="s">
        <v>217</v>
      </c>
      <c r="B205" s="100"/>
      <c r="C205" s="48">
        <v>130</v>
      </c>
      <c r="D205" s="49">
        <v>3.3</v>
      </c>
      <c r="E205" s="71">
        <f t="shared" si="25"/>
        <v>3.9599999999999995</v>
      </c>
      <c r="F205" s="71">
        <v>2.85</v>
      </c>
      <c r="G205" s="49">
        <f t="shared" si="26"/>
        <v>3.42</v>
      </c>
    </row>
    <row r="206" spans="1:7" x14ac:dyDescent="0.35">
      <c r="A206" s="45" t="s">
        <v>218</v>
      </c>
      <c r="B206" s="100"/>
      <c r="C206" s="48">
        <v>130</v>
      </c>
      <c r="D206" s="49">
        <v>3.3</v>
      </c>
      <c r="E206" s="71">
        <f t="shared" si="25"/>
        <v>3.9599999999999995</v>
      </c>
      <c r="F206" s="71">
        <v>2.85</v>
      </c>
      <c r="G206" s="49">
        <f t="shared" si="26"/>
        <v>3.42</v>
      </c>
    </row>
    <row r="207" spans="1:7" x14ac:dyDescent="0.35">
      <c r="A207" s="45" t="s">
        <v>219</v>
      </c>
      <c r="B207" s="100"/>
      <c r="C207" s="48">
        <v>130</v>
      </c>
      <c r="D207" s="49">
        <v>3.3</v>
      </c>
      <c r="E207" s="71">
        <f t="shared" si="25"/>
        <v>3.9599999999999995</v>
      </c>
      <c r="F207" s="71">
        <v>2.85</v>
      </c>
      <c r="G207" s="49">
        <f t="shared" si="26"/>
        <v>3.42</v>
      </c>
    </row>
    <row r="208" spans="1:7" x14ac:dyDescent="0.35">
      <c r="A208" s="45" t="s">
        <v>220</v>
      </c>
      <c r="B208" s="99"/>
      <c r="C208" s="48">
        <v>130</v>
      </c>
      <c r="D208" s="49">
        <v>3.3</v>
      </c>
      <c r="E208" s="71">
        <f t="shared" si="25"/>
        <v>3.9599999999999995</v>
      </c>
      <c r="F208" s="71">
        <v>2.85</v>
      </c>
      <c r="G208" s="49">
        <f t="shared" si="26"/>
        <v>3.42</v>
      </c>
    </row>
    <row r="209" spans="1:7" ht="34.5" customHeight="1" x14ac:dyDescent="0.35">
      <c r="A209" s="97" t="s">
        <v>75</v>
      </c>
      <c r="B209" s="98"/>
      <c r="C209" s="98"/>
      <c r="D209" s="98"/>
      <c r="E209" s="98"/>
      <c r="F209" s="62"/>
      <c r="G209" s="63"/>
    </row>
    <row r="210" spans="1:7" x14ac:dyDescent="0.35">
      <c r="A210" s="45" t="s">
        <v>221</v>
      </c>
      <c r="B210" s="90"/>
      <c r="C210" s="48">
        <v>120</v>
      </c>
      <c r="D210" s="49">
        <v>3</v>
      </c>
      <c r="E210" s="71">
        <f t="shared" ref="E210:E211" si="27">D210*1.2</f>
        <v>3.5999999999999996</v>
      </c>
      <c r="F210" s="71">
        <v>2.85</v>
      </c>
      <c r="G210" s="49">
        <f t="shared" ref="G210:G211" si="28">F210*1.2</f>
        <v>3.42</v>
      </c>
    </row>
    <row r="211" spans="1:7" x14ac:dyDescent="0.35">
      <c r="A211" s="45" t="s">
        <v>293</v>
      </c>
      <c r="B211" s="90"/>
      <c r="C211" s="48">
        <v>120</v>
      </c>
      <c r="D211" s="49">
        <v>3</v>
      </c>
      <c r="E211" s="71">
        <f t="shared" si="27"/>
        <v>3.5999999999999996</v>
      </c>
      <c r="F211" s="71">
        <v>2.85</v>
      </c>
      <c r="G211" s="49">
        <f t="shared" si="28"/>
        <v>3.42</v>
      </c>
    </row>
    <row r="212" spans="1:7" x14ac:dyDescent="0.35">
      <c r="A212" s="97" t="s">
        <v>74</v>
      </c>
      <c r="B212" s="98"/>
      <c r="C212" s="98"/>
      <c r="D212" s="98"/>
      <c r="E212" s="98"/>
      <c r="F212" s="62"/>
      <c r="G212" s="63"/>
    </row>
    <row r="213" spans="1:7" x14ac:dyDescent="0.35">
      <c r="A213" s="45" t="s">
        <v>222</v>
      </c>
      <c r="B213" s="89" t="s">
        <v>55</v>
      </c>
      <c r="C213" s="48">
        <v>120</v>
      </c>
      <c r="D213" s="49">
        <v>2</v>
      </c>
      <c r="E213" s="71">
        <f>D213*1.2</f>
        <v>2.4</v>
      </c>
      <c r="F213" s="71">
        <v>1.85</v>
      </c>
      <c r="G213" s="49">
        <f>F213*1.2</f>
        <v>2.2200000000000002</v>
      </c>
    </row>
    <row r="214" spans="1:7" x14ac:dyDescent="0.35">
      <c r="A214" s="45" t="s">
        <v>223</v>
      </c>
      <c r="B214" s="100"/>
      <c r="C214" s="48">
        <v>120</v>
      </c>
      <c r="D214" s="49">
        <v>2</v>
      </c>
      <c r="E214" s="71">
        <f t="shared" ref="E214:E223" si="29">D214*1.2</f>
        <v>2.4</v>
      </c>
      <c r="F214" s="71">
        <v>1.85</v>
      </c>
      <c r="G214" s="49">
        <f t="shared" ref="G214:G223" si="30">F214*1.2</f>
        <v>2.2200000000000002</v>
      </c>
    </row>
    <row r="215" spans="1:7" x14ac:dyDescent="0.35">
      <c r="A215" s="45" t="s">
        <v>224</v>
      </c>
      <c r="B215" s="100"/>
      <c r="C215" s="48">
        <v>120</v>
      </c>
      <c r="D215" s="49">
        <v>2</v>
      </c>
      <c r="E215" s="71">
        <f t="shared" si="29"/>
        <v>2.4</v>
      </c>
      <c r="F215" s="71">
        <v>1.85</v>
      </c>
      <c r="G215" s="49">
        <f t="shared" si="30"/>
        <v>2.2200000000000002</v>
      </c>
    </row>
    <row r="216" spans="1:7" x14ac:dyDescent="0.35">
      <c r="A216" s="45" t="s">
        <v>225</v>
      </c>
      <c r="B216" s="100"/>
      <c r="C216" s="48">
        <v>120</v>
      </c>
      <c r="D216" s="49">
        <v>2</v>
      </c>
      <c r="E216" s="71">
        <f t="shared" si="29"/>
        <v>2.4</v>
      </c>
      <c r="F216" s="71">
        <v>1.85</v>
      </c>
      <c r="G216" s="49">
        <f t="shared" si="30"/>
        <v>2.2200000000000002</v>
      </c>
    </row>
    <row r="217" spans="1:7" x14ac:dyDescent="0.35">
      <c r="A217" s="45" t="s">
        <v>226</v>
      </c>
      <c r="B217" s="100"/>
      <c r="C217" s="48">
        <v>120</v>
      </c>
      <c r="D217" s="49">
        <v>2</v>
      </c>
      <c r="E217" s="71">
        <f t="shared" si="29"/>
        <v>2.4</v>
      </c>
      <c r="F217" s="71">
        <v>1.85</v>
      </c>
      <c r="G217" s="49">
        <f t="shared" si="30"/>
        <v>2.2200000000000002</v>
      </c>
    </row>
    <row r="218" spans="1:7" x14ac:dyDescent="0.35">
      <c r="A218" s="45" t="s">
        <v>227</v>
      </c>
      <c r="B218" s="100"/>
      <c r="C218" s="48">
        <v>120</v>
      </c>
      <c r="D218" s="49">
        <v>2</v>
      </c>
      <c r="E218" s="71">
        <f t="shared" si="29"/>
        <v>2.4</v>
      </c>
      <c r="F218" s="71">
        <v>1.85</v>
      </c>
      <c r="G218" s="49">
        <f t="shared" si="30"/>
        <v>2.2200000000000002</v>
      </c>
    </row>
    <row r="219" spans="1:7" x14ac:dyDescent="0.35">
      <c r="A219" s="45" t="s">
        <v>228</v>
      </c>
      <c r="B219" s="100"/>
      <c r="C219" s="48">
        <v>120</v>
      </c>
      <c r="D219" s="49">
        <v>2</v>
      </c>
      <c r="E219" s="71">
        <f t="shared" si="29"/>
        <v>2.4</v>
      </c>
      <c r="F219" s="71">
        <v>1.85</v>
      </c>
      <c r="G219" s="49">
        <f t="shared" si="30"/>
        <v>2.2200000000000002</v>
      </c>
    </row>
    <row r="220" spans="1:7" x14ac:dyDescent="0.35">
      <c r="A220" s="45" t="s">
        <v>229</v>
      </c>
      <c r="B220" s="100"/>
      <c r="C220" s="48">
        <v>120</v>
      </c>
      <c r="D220" s="49">
        <v>2</v>
      </c>
      <c r="E220" s="71">
        <f t="shared" si="29"/>
        <v>2.4</v>
      </c>
      <c r="F220" s="71">
        <v>1.85</v>
      </c>
      <c r="G220" s="49">
        <f t="shared" si="30"/>
        <v>2.2200000000000002</v>
      </c>
    </row>
    <row r="221" spans="1:7" x14ac:dyDescent="0.35">
      <c r="A221" s="45" t="s">
        <v>230</v>
      </c>
      <c r="B221" s="100"/>
      <c r="C221" s="48">
        <v>120</v>
      </c>
      <c r="D221" s="49">
        <v>2</v>
      </c>
      <c r="E221" s="71">
        <f t="shared" si="29"/>
        <v>2.4</v>
      </c>
      <c r="F221" s="71">
        <v>1.85</v>
      </c>
      <c r="G221" s="49">
        <f t="shared" si="30"/>
        <v>2.2200000000000002</v>
      </c>
    </row>
    <row r="222" spans="1:7" x14ac:dyDescent="0.35">
      <c r="A222" s="45" t="s">
        <v>231</v>
      </c>
      <c r="B222" s="100"/>
      <c r="C222" s="48">
        <v>120</v>
      </c>
      <c r="D222" s="49">
        <v>2</v>
      </c>
      <c r="E222" s="71">
        <f t="shared" si="29"/>
        <v>2.4</v>
      </c>
      <c r="F222" s="71">
        <v>1.85</v>
      </c>
      <c r="G222" s="49">
        <f t="shared" si="30"/>
        <v>2.2200000000000002</v>
      </c>
    </row>
    <row r="223" spans="1:7" x14ac:dyDescent="0.35">
      <c r="A223" s="45" t="s">
        <v>232</v>
      </c>
      <c r="B223" s="99"/>
      <c r="C223" s="48">
        <v>120</v>
      </c>
      <c r="D223" s="49">
        <v>2</v>
      </c>
      <c r="E223" s="71">
        <f t="shared" si="29"/>
        <v>2.4</v>
      </c>
      <c r="F223" s="71">
        <v>1.85</v>
      </c>
      <c r="G223" s="49">
        <f t="shared" si="30"/>
        <v>2.2200000000000002</v>
      </c>
    </row>
    <row r="224" spans="1:7" x14ac:dyDescent="0.35">
      <c r="A224" s="97" t="s">
        <v>72</v>
      </c>
      <c r="B224" s="98"/>
      <c r="C224" s="98"/>
      <c r="D224" s="98"/>
      <c r="E224" s="98"/>
      <c r="F224" s="62"/>
      <c r="G224" s="63"/>
    </row>
    <row r="225" spans="1:7" x14ac:dyDescent="0.35">
      <c r="A225" s="55" t="s">
        <v>233</v>
      </c>
      <c r="B225" s="89" t="s">
        <v>37</v>
      </c>
      <c r="C225" s="48">
        <v>110</v>
      </c>
      <c r="D225" s="49">
        <v>3</v>
      </c>
      <c r="E225" s="71">
        <f t="shared" ref="E225:E233" si="31">D225*1.2</f>
        <v>3.5999999999999996</v>
      </c>
      <c r="F225" s="71">
        <v>2.8</v>
      </c>
      <c r="G225" s="49">
        <f>F225*1.2</f>
        <v>3.36</v>
      </c>
    </row>
    <row r="226" spans="1:7" x14ac:dyDescent="0.35">
      <c r="A226" s="55" t="s">
        <v>234</v>
      </c>
      <c r="B226" s="90"/>
      <c r="C226" s="48">
        <v>110</v>
      </c>
      <c r="D226" s="49">
        <v>3</v>
      </c>
      <c r="E226" s="71">
        <f t="shared" si="31"/>
        <v>3.5999999999999996</v>
      </c>
      <c r="F226" s="71">
        <v>2.8</v>
      </c>
      <c r="G226" s="49">
        <f t="shared" ref="G226:G227" si="32">F226*1.2</f>
        <v>3.36</v>
      </c>
    </row>
    <row r="227" spans="1:7" x14ac:dyDescent="0.35">
      <c r="A227" s="55" t="s">
        <v>235</v>
      </c>
      <c r="B227" s="91"/>
      <c r="C227" s="48">
        <v>120</v>
      </c>
      <c r="D227" s="49">
        <v>3</v>
      </c>
      <c r="E227" s="71">
        <f t="shared" si="31"/>
        <v>3.5999999999999996</v>
      </c>
      <c r="F227" s="71">
        <v>2.8</v>
      </c>
      <c r="G227" s="49">
        <f t="shared" si="32"/>
        <v>3.36</v>
      </c>
    </row>
    <row r="228" spans="1:7" x14ac:dyDescent="0.35">
      <c r="A228" s="97" t="s">
        <v>73</v>
      </c>
      <c r="B228" s="98"/>
      <c r="C228" s="98"/>
      <c r="D228" s="98"/>
      <c r="E228" s="98"/>
      <c r="F228" s="62"/>
      <c r="G228" s="63"/>
    </row>
    <row r="229" spans="1:7" x14ac:dyDescent="0.35">
      <c r="A229" s="45" t="s">
        <v>236</v>
      </c>
      <c r="B229" s="89" t="s">
        <v>55</v>
      </c>
      <c r="C229" s="48">
        <v>120</v>
      </c>
      <c r="D229" s="49">
        <v>3</v>
      </c>
      <c r="E229" s="71">
        <f t="shared" si="31"/>
        <v>3.5999999999999996</v>
      </c>
      <c r="F229" s="71"/>
      <c r="G229" s="49"/>
    </row>
    <row r="230" spans="1:7" x14ac:dyDescent="0.35">
      <c r="A230" s="45" t="s">
        <v>237</v>
      </c>
      <c r="B230" s="100"/>
      <c r="C230" s="48">
        <v>120</v>
      </c>
      <c r="D230" s="49">
        <v>3</v>
      </c>
      <c r="E230" s="71">
        <f t="shared" si="31"/>
        <v>3.5999999999999996</v>
      </c>
      <c r="F230" s="71"/>
      <c r="G230" s="49"/>
    </row>
    <row r="231" spans="1:7" x14ac:dyDescent="0.35">
      <c r="A231" s="45" t="s">
        <v>238</v>
      </c>
      <c r="B231" s="99"/>
      <c r="C231" s="48">
        <v>120</v>
      </c>
      <c r="D231" s="49">
        <v>3</v>
      </c>
      <c r="E231" s="71">
        <f t="shared" si="31"/>
        <v>3.5999999999999996</v>
      </c>
      <c r="F231" s="71"/>
      <c r="G231" s="49"/>
    </row>
    <row r="232" spans="1:7" x14ac:dyDescent="0.35">
      <c r="A232" s="119"/>
      <c r="B232" s="120"/>
      <c r="C232" s="120"/>
      <c r="D232" s="120"/>
      <c r="E232" s="120"/>
      <c r="F232" s="65"/>
      <c r="G232" s="35"/>
    </row>
    <row r="233" spans="1:7" x14ac:dyDescent="0.35">
      <c r="A233" s="2" t="s">
        <v>239</v>
      </c>
      <c r="B233" s="5" t="s">
        <v>36</v>
      </c>
      <c r="C233" s="5">
        <v>120</v>
      </c>
      <c r="D233" s="12">
        <v>2.5</v>
      </c>
      <c r="E233" s="73">
        <f t="shared" si="31"/>
        <v>3</v>
      </c>
      <c r="F233" s="73"/>
      <c r="G233" s="12"/>
    </row>
    <row r="234" spans="1:7" x14ac:dyDescent="0.35">
      <c r="G234" s="2"/>
    </row>
    <row r="235" spans="1:7" x14ac:dyDescent="0.35">
      <c r="A235" s="97" t="s">
        <v>259</v>
      </c>
      <c r="B235" s="98"/>
      <c r="C235" s="98"/>
      <c r="D235" s="98"/>
      <c r="E235" s="98"/>
      <c r="F235" s="62"/>
      <c r="G235" s="63"/>
    </row>
    <row r="236" spans="1:7" x14ac:dyDescent="0.35">
      <c r="A236" s="52" t="s">
        <v>129</v>
      </c>
      <c r="B236" s="5" t="s">
        <v>34</v>
      </c>
      <c r="C236" s="5">
        <v>120</v>
      </c>
      <c r="D236" s="12">
        <v>1</v>
      </c>
      <c r="E236" s="73">
        <f>D236*1.2</f>
        <v>1.2</v>
      </c>
      <c r="F236" s="74"/>
      <c r="G236" s="37"/>
    </row>
    <row r="237" spans="1:7" x14ac:dyDescent="0.35">
      <c r="A237" s="2" t="s">
        <v>258</v>
      </c>
      <c r="B237" s="4" t="s">
        <v>34</v>
      </c>
      <c r="C237" s="4">
        <v>115</v>
      </c>
      <c r="D237" s="37">
        <v>0.4</v>
      </c>
      <c r="E237" s="74">
        <f>D237*1.2</f>
        <v>0.48</v>
      </c>
      <c r="F237" s="74"/>
      <c r="G237" s="37"/>
    </row>
    <row r="238" spans="1:7" x14ac:dyDescent="0.35">
      <c r="A238" s="2" t="s">
        <v>263</v>
      </c>
      <c r="B238" s="4" t="s">
        <v>34</v>
      </c>
      <c r="C238" s="4">
        <v>120</v>
      </c>
      <c r="D238" s="37">
        <v>0.6</v>
      </c>
      <c r="E238" s="74">
        <f t="shared" ref="E238:E251" si="33">D238*1.2</f>
        <v>0.72</v>
      </c>
      <c r="F238" s="74"/>
      <c r="G238" s="37"/>
    </row>
    <row r="239" spans="1:7" x14ac:dyDescent="0.35">
      <c r="A239" s="2" t="s">
        <v>264</v>
      </c>
      <c r="B239" s="4" t="s">
        <v>34</v>
      </c>
      <c r="C239" s="4">
        <v>120</v>
      </c>
      <c r="D239" s="37">
        <v>0.6</v>
      </c>
      <c r="E239" s="74">
        <f t="shared" si="33"/>
        <v>0.72</v>
      </c>
      <c r="F239" s="74"/>
      <c r="G239" s="37"/>
    </row>
    <row r="240" spans="1:7" x14ac:dyDescent="0.35">
      <c r="A240" s="2" t="s">
        <v>260</v>
      </c>
      <c r="B240" s="4" t="s">
        <v>34</v>
      </c>
      <c r="C240" s="4">
        <v>120</v>
      </c>
      <c r="D240" s="37">
        <v>0.4</v>
      </c>
      <c r="E240" s="74">
        <f t="shared" si="33"/>
        <v>0.48</v>
      </c>
      <c r="F240" s="74"/>
      <c r="G240" s="37"/>
    </row>
    <row r="241" spans="1:8" x14ac:dyDescent="0.35">
      <c r="A241" s="2" t="s">
        <v>261</v>
      </c>
      <c r="B241" s="4" t="s">
        <v>34</v>
      </c>
      <c r="C241" s="4">
        <v>120</v>
      </c>
      <c r="D241" s="37">
        <v>0.4</v>
      </c>
      <c r="E241" s="74">
        <f t="shared" si="33"/>
        <v>0.48</v>
      </c>
      <c r="F241" s="74"/>
      <c r="G241" s="37"/>
    </row>
    <row r="242" spans="1:8" x14ac:dyDescent="0.35">
      <c r="A242" s="2" t="s">
        <v>266</v>
      </c>
      <c r="B242" s="4" t="s">
        <v>34</v>
      </c>
      <c r="C242" s="4">
        <v>130</v>
      </c>
      <c r="D242" s="37">
        <v>0.8</v>
      </c>
      <c r="E242" s="74">
        <f t="shared" si="33"/>
        <v>0.96</v>
      </c>
      <c r="F242" s="74"/>
      <c r="G242" s="37"/>
    </row>
    <row r="243" spans="1:8" x14ac:dyDescent="0.35">
      <c r="A243" s="2" t="s">
        <v>267</v>
      </c>
      <c r="B243" s="4" t="s">
        <v>34</v>
      </c>
      <c r="C243" s="4">
        <v>130</v>
      </c>
      <c r="D243" s="37">
        <v>0.8</v>
      </c>
      <c r="E243" s="74">
        <f t="shared" si="33"/>
        <v>0.96</v>
      </c>
      <c r="F243" s="74"/>
      <c r="G243" s="37"/>
    </row>
    <row r="244" spans="1:8" x14ac:dyDescent="0.35">
      <c r="A244" s="2" t="s">
        <v>268</v>
      </c>
      <c r="B244" s="4" t="s">
        <v>34</v>
      </c>
      <c r="C244" s="4">
        <v>130</v>
      </c>
      <c r="D244" s="37">
        <v>0.8</v>
      </c>
      <c r="E244" s="74">
        <f t="shared" si="33"/>
        <v>0.96</v>
      </c>
      <c r="F244" s="74"/>
      <c r="G244" s="37"/>
    </row>
    <row r="245" spans="1:8" x14ac:dyDescent="0.35">
      <c r="A245" s="2" t="s">
        <v>269</v>
      </c>
      <c r="B245" s="4" t="s">
        <v>34</v>
      </c>
      <c r="C245" s="4">
        <v>130</v>
      </c>
      <c r="D245" s="37">
        <v>0.8</v>
      </c>
      <c r="E245" s="74">
        <f t="shared" si="33"/>
        <v>0.96</v>
      </c>
      <c r="F245" s="74"/>
      <c r="G245" s="37"/>
      <c r="H245" s="34"/>
    </row>
    <row r="246" spans="1:8" x14ac:dyDescent="0.35">
      <c r="A246" s="60" t="s">
        <v>270</v>
      </c>
      <c r="B246" s="4" t="s">
        <v>34</v>
      </c>
      <c r="C246" s="4">
        <v>130</v>
      </c>
      <c r="D246" s="37">
        <v>0.8</v>
      </c>
      <c r="E246" s="74">
        <f t="shared" si="33"/>
        <v>0.96</v>
      </c>
      <c r="F246" s="74"/>
      <c r="G246" s="37"/>
      <c r="H246" s="34"/>
    </row>
    <row r="247" spans="1:8" x14ac:dyDescent="0.35">
      <c r="A247" s="60" t="s">
        <v>271</v>
      </c>
      <c r="B247" s="4" t="s">
        <v>34</v>
      </c>
      <c r="C247" s="4">
        <v>120</v>
      </c>
      <c r="D247" s="37">
        <v>0.6</v>
      </c>
      <c r="E247" s="74">
        <f t="shared" si="33"/>
        <v>0.72</v>
      </c>
      <c r="F247" s="74"/>
      <c r="G247" s="37"/>
    </row>
    <row r="248" spans="1:8" x14ac:dyDescent="0.35">
      <c r="A248" s="2" t="s">
        <v>265</v>
      </c>
      <c r="B248" s="4" t="s">
        <v>34</v>
      </c>
      <c r="C248" s="4">
        <v>120</v>
      </c>
      <c r="D248" s="37">
        <v>0.6</v>
      </c>
      <c r="E248" s="74">
        <f t="shared" si="33"/>
        <v>0.72</v>
      </c>
      <c r="F248" s="74"/>
      <c r="G248" s="37"/>
    </row>
    <row r="249" spans="1:8" x14ac:dyDescent="0.35">
      <c r="A249" s="2" t="s">
        <v>262</v>
      </c>
      <c r="B249" s="4" t="s">
        <v>34</v>
      </c>
      <c r="C249" s="4">
        <v>120</v>
      </c>
      <c r="D249" s="37">
        <v>0.4</v>
      </c>
      <c r="E249" s="74">
        <f t="shared" si="33"/>
        <v>0.48</v>
      </c>
      <c r="F249" s="74"/>
      <c r="G249" s="37"/>
    </row>
    <row r="250" spans="1:8" x14ac:dyDescent="0.35">
      <c r="A250" s="2" t="s">
        <v>273</v>
      </c>
      <c r="B250" s="4" t="s">
        <v>34</v>
      </c>
      <c r="C250" s="4">
        <v>110</v>
      </c>
      <c r="D250" s="37">
        <v>0.8</v>
      </c>
      <c r="E250" s="74">
        <f t="shared" si="33"/>
        <v>0.96</v>
      </c>
      <c r="F250" s="74"/>
      <c r="G250" s="37"/>
    </row>
    <row r="251" spans="1:8" x14ac:dyDescent="0.35">
      <c r="A251" s="2" t="s">
        <v>272</v>
      </c>
      <c r="B251" s="4" t="s">
        <v>34</v>
      </c>
      <c r="C251" s="4">
        <v>120</v>
      </c>
      <c r="D251" s="37">
        <v>0.8</v>
      </c>
      <c r="E251" s="37">
        <f t="shared" si="33"/>
        <v>0.96</v>
      </c>
      <c r="F251" s="2"/>
      <c r="G251" s="2"/>
    </row>
  </sheetData>
  <mergeCells count="51">
    <mergeCell ref="H150:H160"/>
    <mergeCell ref="A235:E235"/>
    <mergeCell ref="B173:B175"/>
    <mergeCell ref="B188:B208"/>
    <mergeCell ref="A187:E187"/>
    <mergeCell ref="A224:E224"/>
    <mergeCell ref="A228:E228"/>
    <mergeCell ref="A232:E232"/>
    <mergeCell ref="A212:E212"/>
    <mergeCell ref="A209:E209"/>
    <mergeCell ref="A186:E186"/>
    <mergeCell ref="B210:B211"/>
    <mergeCell ref="B213:B223"/>
    <mergeCell ref="B225:B227"/>
    <mergeCell ref="B48:B52"/>
    <mergeCell ref="B83:B85"/>
    <mergeCell ref="B93:B100"/>
    <mergeCell ref="B102:B103"/>
    <mergeCell ref="A53:G53"/>
    <mergeCell ref="A64:G64"/>
    <mergeCell ref="B54:B63"/>
    <mergeCell ref="B65:B81"/>
    <mergeCell ref="A92:E92"/>
    <mergeCell ref="A105:E105"/>
    <mergeCell ref="A109:E109"/>
    <mergeCell ref="A82:E82"/>
    <mergeCell ref="B90:B91"/>
    <mergeCell ref="A101:E101"/>
    <mergeCell ref="A107:E107"/>
    <mergeCell ref="A120:E120"/>
    <mergeCell ref="B121:B129"/>
    <mergeCell ref="B132:B149"/>
    <mergeCell ref="B130:B131"/>
    <mergeCell ref="B150:B160"/>
    <mergeCell ref="A2:E2"/>
    <mergeCell ref="A40:E40"/>
    <mergeCell ref="A30:E30"/>
    <mergeCell ref="A13:E13"/>
    <mergeCell ref="B3:B11"/>
    <mergeCell ref="B14:B29"/>
    <mergeCell ref="B36:B39"/>
    <mergeCell ref="A34:E34"/>
    <mergeCell ref="H161:H166"/>
    <mergeCell ref="A172:E172"/>
    <mergeCell ref="B170:B171"/>
    <mergeCell ref="B229:B231"/>
    <mergeCell ref="B176:B180"/>
    <mergeCell ref="B181:B185"/>
    <mergeCell ref="A169:E169"/>
    <mergeCell ref="A167:E167"/>
    <mergeCell ref="B161:B166"/>
  </mergeCells>
  <pageMargins left="0.11811023622047245" right="0.11811023622047245" top="0.18" bottom="0.25" header="0.14000000000000001" footer="0.15"/>
  <pageSetup paperSize="9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13"/>
  <sheetViews>
    <sheetView workbookViewId="0">
      <selection activeCell="H7" sqref="H7"/>
    </sheetView>
  </sheetViews>
  <sheetFormatPr defaultRowHeight="14.5" x14ac:dyDescent="0.35"/>
  <cols>
    <col min="1" max="2" width="10.7265625" customWidth="1"/>
    <col min="3" max="3" width="18" customWidth="1"/>
    <col min="4" max="4" width="14.7265625" customWidth="1"/>
    <col min="5" max="5" width="12.54296875" customWidth="1"/>
    <col min="6" max="6" width="13.1796875" customWidth="1"/>
    <col min="7" max="7" width="13.54296875" customWidth="1"/>
    <col min="8" max="8" width="28.54296875" customWidth="1"/>
    <col min="9" max="9" width="17.26953125" customWidth="1"/>
    <col min="10" max="10" width="10.1796875" customWidth="1"/>
  </cols>
  <sheetData>
    <row r="1" spans="1:10" ht="42.75" customHeight="1" x14ac:dyDescent="0.5">
      <c r="A1" s="87" t="s">
        <v>40</v>
      </c>
      <c r="B1" s="88"/>
      <c r="C1" s="88"/>
      <c r="D1" s="88"/>
      <c r="E1" s="88"/>
      <c r="F1" s="88"/>
      <c r="G1" s="88"/>
    </row>
    <row r="2" spans="1:10" ht="30.75" customHeight="1" x14ac:dyDescent="0.3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7</v>
      </c>
    </row>
    <row r="3" spans="1:10" x14ac:dyDescent="0.35">
      <c r="A3" s="11">
        <v>80</v>
      </c>
      <c r="B3" s="89" t="s">
        <v>6</v>
      </c>
      <c r="C3" s="5">
        <v>500</v>
      </c>
      <c r="D3" s="11">
        <f>E3/C3</f>
        <v>0.09</v>
      </c>
      <c r="E3" s="41">
        <v>45</v>
      </c>
      <c r="F3" s="41">
        <f>E3*1.2</f>
        <v>54</v>
      </c>
      <c r="G3" s="1" t="s">
        <v>66</v>
      </c>
      <c r="H3" t="s">
        <v>67</v>
      </c>
    </row>
    <row r="4" spans="1:10" x14ac:dyDescent="0.35">
      <c r="A4" s="11">
        <v>90</v>
      </c>
      <c r="B4" s="90"/>
      <c r="C4" s="5">
        <v>500</v>
      </c>
      <c r="D4" s="17">
        <f>E4/C4</f>
        <v>0.20599999999999999</v>
      </c>
      <c r="E4" s="12">
        <v>103</v>
      </c>
      <c r="F4" s="16">
        <f>E4*1.2</f>
        <v>123.6</v>
      </c>
      <c r="G4" s="1">
        <v>3</v>
      </c>
      <c r="H4" s="29" t="s">
        <v>64</v>
      </c>
    </row>
    <row r="5" spans="1:10" x14ac:dyDescent="0.35">
      <c r="A5" s="5">
        <v>120</v>
      </c>
      <c r="B5" s="90"/>
      <c r="C5" s="5">
        <v>250</v>
      </c>
      <c r="D5" s="17">
        <f t="shared" ref="D5:D12" si="0">E5/C5</f>
        <v>0.29199999999999998</v>
      </c>
      <c r="E5" s="12">
        <v>73</v>
      </c>
      <c r="F5" s="16">
        <f t="shared" ref="F5:F12" si="1">E5*1.2</f>
        <v>87.6</v>
      </c>
      <c r="G5" s="1">
        <v>6</v>
      </c>
      <c r="H5" s="29" t="s">
        <v>64</v>
      </c>
      <c r="I5" s="28"/>
      <c r="J5" s="27"/>
    </row>
    <row r="6" spans="1:10" x14ac:dyDescent="0.35">
      <c r="A6" s="5">
        <v>160</v>
      </c>
      <c r="B6" s="90"/>
      <c r="C6" s="5">
        <v>250</v>
      </c>
      <c r="D6" s="17">
        <f t="shared" si="0"/>
        <v>0.38</v>
      </c>
      <c r="E6" s="12">
        <v>95</v>
      </c>
      <c r="F6" s="16">
        <f t="shared" si="1"/>
        <v>114</v>
      </c>
      <c r="G6" s="1">
        <v>5</v>
      </c>
      <c r="H6" s="29" t="s">
        <v>64</v>
      </c>
      <c r="I6" s="28"/>
      <c r="J6" s="27"/>
    </row>
    <row r="7" spans="1:10" x14ac:dyDescent="0.35">
      <c r="A7" s="5">
        <v>190</v>
      </c>
      <c r="B7" s="90"/>
      <c r="C7" s="5">
        <v>150</v>
      </c>
      <c r="D7" s="17">
        <f t="shared" si="0"/>
        <v>0.4</v>
      </c>
      <c r="E7" s="12">
        <v>60</v>
      </c>
      <c r="F7" s="16">
        <f t="shared" si="1"/>
        <v>72</v>
      </c>
      <c r="G7" s="1" t="s">
        <v>66</v>
      </c>
      <c r="H7" s="29" t="s">
        <v>65</v>
      </c>
      <c r="I7" s="28"/>
      <c r="J7" s="27"/>
    </row>
    <row r="8" spans="1:10" x14ac:dyDescent="0.35">
      <c r="A8" s="5">
        <v>200</v>
      </c>
      <c r="B8" s="90"/>
      <c r="C8" s="5">
        <v>250</v>
      </c>
      <c r="D8" s="17">
        <f t="shared" si="0"/>
        <v>0.46</v>
      </c>
      <c r="E8" s="12">
        <v>115</v>
      </c>
      <c r="F8" s="16">
        <f t="shared" si="1"/>
        <v>138</v>
      </c>
      <c r="G8" s="1">
        <v>4</v>
      </c>
      <c r="H8" s="29" t="s">
        <v>64</v>
      </c>
      <c r="I8" s="28"/>
      <c r="J8" s="27"/>
    </row>
    <row r="9" spans="1:10" x14ac:dyDescent="0.35">
      <c r="A9" s="5">
        <v>250</v>
      </c>
      <c r="B9" s="90"/>
      <c r="C9" s="5">
        <v>125</v>
      </c>
      <c r="D9" s="17">
        <f t="shared" si="0"/>
        <v>0.61599999999999999</v>
      </c>
      <c r="E9" s="12">
        <v>77</v>
      </c>
      <c r="F9" s="16">
        <f t="shared" si="1"/>
        <v>92.399999999999991</v>
      </c>
      <c r="G9" s="1">
        <v>6</v>
      </c>
      <c r="H9" s="29" t="s">
        <v>64</v>
      </c>
      <c r="I9" s="28"/>
      <c r="J9" s="27"/>
    </row>
    <row r="10" spans="1:10" ht="16.5" customHeight="1" x14ac:dyDescent="0.35">
      <c r="A10" s="5">
        <v>280</v>
      </c>
      <c r="B10" s="90"/>
      <c r="C10" s="5">
        <v>150</v>
      </c>
      <c r="D10" s="17">
        <f t="shared" si="0"/>
        <v>0.68666666666666665</v>
      </c>
      <c r="E10" s="12">
        <v>103</v>
      </c>
      <c r="F10" s="16">
        <f t="shared" si="1"/>
        <v>123.6</v>
      </c>
      <c r="G10" s="1">
        <v>5</v>
      </c>
      <c r="H10" s="29" t="s">
        <v>64</v>
      </c>
      <c r="I10" s="28"/>
      <c r="J10" s="27"/>
    </row>
    <row r="11" spans="1:10" x14ac:dyDescent="0.35">
      <c r="A11" s="5">
        <v>300</v>
      </c>
      <c r="B11" s="90"/>
      <c r="C11" s="5">
        <v>125</v>
      </c>
      <c r="D11" s="17">
        <f t="shared" si="0"/>
        <v>0.77600000000000002</v>
      </c>
      <c r="E11" s="12">
        <v>97</v>
      </c>
      <c r="F11" s="16">
        <f t="shared" si="1"/>
        <v>116.39999999999999</v>
      </c>
      <c r="G11" s="1">
        <v>5</v>
      </c>
      <c r="H11" s="29" t="s">
        <v>64</v>
      </c>
      <c r="I11" s="28"/>
      <c r="J11" s="27"/>
    </row>
    <row r="12" spans="1:10" x14ac:dyDescent="0.35">
      <c r="A12" s="5">
        <v>350</v>
      </c>
      <c r="B12" s="90"/>
      <c r="C12" s="5">
        <v>125</v>
      </c>
      <c r="D12" s="17">
        <f t="shared" si="0"/>
        <v>0.92</v>
      </c>
      <c r="E12" s="12">
        <v>115</v>
      </c>
      <c r="F12" s="16">
        <f t="shared" si="1"/>
        <v>138</v>
      </c>
      <c r="G12" s="1">
        <v>4</v>
      </c>
      <c r="H12" s="29" t="s">
        <v>64</v>
      </c>
      <c r="I12" s="28"/>
      <c r="J12" s="27"/>
    </row>
    <row r="13" spans="1:10" x14ac:dyDescent="0.35">
      <c r="A13" s="5">
        <v>350</v>
      </c>
      <c r="B13" s="91"/>
      <c r="C13" s="5">
        <v>90</v>
      </c>
      <c r="D13" s="17">
        <f>E13/C13</f>
        <v>0.72222222222222221</v>
      </c>
      <c r="E13" s="12">
        <v>65</v>
      </c>
      <c r="F13" s="16">
        <f>E13*1.2</f>
        <v>78</v>
      </c>
      <c r="G13" s="1" t="s">
        <v>66</v>
      </c>
      <c r="H13" s="29" t="s">
        <v>65</v>
      </c>
    </row>
  </sheetData>
  <mergeCells count="2">
    <mergeCell ref="A1:G1"/>
    <mergeCell ref="B3:B13"/>
  </mergeCells>
  <pageMargins left="0.11811023622047245" right="0.11811023622047245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topLeftCell="A10" workbookViewId="0">
      <selection activeCell="D16" sqref="D16"/>
    </sheetView>
  </sheetViews>
  <sheetFormatPr defaultRowHeight="14.5" x14ac:dyDescent="0.35"/>
  <cols>
    <col min="1" max="1" width="13.54296875" bestFit="1" customWidth="1"/>
    <col min="2" max="2" width="10.7265625" customWidth="1"/>
    <col min="3" max="3" width="16.453125" customWidth="1"/>
    <col min="4" max="4" width="21" customWidth="1"/>
    <col min="5" max="5" width="14" customWidth="1"/>
    <col min="6" max="6" width="13.1796875" customWidth="1"/>
    <col min="7" max="7" width="13.54296875" customWidth="1"/>
    <col min="8" max="8" width="14.7265625" customWidth="1"/>
  </cols>
  <sheetData>
    <row r="1" spans="1:10" ht="39.75" customHeight="1" x14ac:dyDescent="0.45">
      <c r="A1" s="92" t="s">
        <v>58</v>
      </c>
      <c r="B1" s="92"/>
      <c r="C1" s="92"/>
      <c r="D1" s="92"/>
      <c r="E1" s="92"/>
      <c r="F1" s="92"/>
      <c r="G1" s="92"/>
    </row>
    <row r="2" spans="1:10" ht="29" x14ac:dyDescent="0.35">
      <c r="A2" s="8" t="s">
        <v>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</row>
    <row r="3" spans="1:10" x14ac:dyDescent="0.35">
      <c r="A3" s="13" t="s">
        <v>19</v>
      </c>
      <c r="B3" s="13">
        <v>115</v>
      </c>
      <c r="C3" s="93" t="s">
        <v>20</v>
      </c>
      <c r="D3" s="13">
        <v>250</v>
      </c>
      <c r="E3" s="14">
        <f>F3/D3</f>
        <v>0.124</v>
      </c>
      <c r="F3" s="15">
        <v>31</v>
      </c>
      <c r="G3" s="15">
        <f>F3*1.2</f>
        <v>37.199999999999996</v>
      </c>
      <c r="H3" s="18" t="s">
        <v>53</v>
      </c>
      <c r="I3" s="26"/>
      <c r="J3" s="7"/>
    </row>
    <row r="4" spans="1:10" x14ac:dyDescent="0.35">
      <c r="A4" s="13" t="s">
        <v>19</v>
      </c>
      <c r="B4" s="13">
        <v>128</v>
      </c>
      <c r="C4" s="90"/>
      <c r="D4" s="13">
        <v>250</v>
      </c>
      <c r="E4" s="14">
        <f t="shared" ref="E4:E20" si="0">F4/D4</f>
        <v>0.13200000000000001</v>
      </c>
      <c r="F4" s="15">
        <v>33</v>
      </c>
      <c r="G4" s="15">
        <f t="shared" ref="G4:G20" si="1">F4*1.2</f>
        <v>39.6</v>
      </c>
      <c r="H4" s="18" t="s">
        <v>53</v>
      </c>
      <c r="I4" s="26"/>
      <c r="J4" s="7"/>
    </row>
    <row r="5" spans="1:10" x14ac:dyDescent="0.35">
      <c r="A5" s="13" t="s">
        <v>19</v>
      </c>
      <c r="B5" s="13">
        <v>150</v>
      </c>
      <c r="C5" s="90"/>
      <c r="D5" s="13">
        <v>250</v>
      </c>
      <c r="E5" s="14">
        <f t="shared" si="0"/>
        <v>0.16400000000000001</v>
      </c>
      <c r="F5" s="15">
        <v>41</v>
      </c>
      <c r="G5" s="15">
        <f t="shared" si="1"/>
        <v>49.199999999999996</v>
      </c>
      <c r="H5" s="18" t="s">
        <v>53</v>
      </c>
      <c r="I5" s="26"/>
      <c r="J5" s="7"/>
    </row>
    <row r="6" spans="1:10" x14ac:dyDescent="0.35">
      <c r="A6" s="13" t="s">
        <v>19</v>
      </c>
      <c r="B6" s="13">
        <v>170</v>
      </c>
      <c r="C6" s="90"/>
      <c r="D6" s="13">
        <v>250</v>
      </c>
      <c r="E6" s="14">
        <f t="shared" si="0"/>
        <v>0.184</v>
      </c>
      <c r="F6" s="15">
        <v>46</v>
      </c>
      <c r="G6" s="15">
        <f t="shared" si="1"/>
        <v>55.199999999999996</v>
      </c>
      <c r="H6" s="18" t="s">
        <v>53</v>
      </c>
      <c r="I6" s="26"/>
      <c r="J6" s="7"/>
    </row>
    <row r="7" spans="1:10" x14ac:dyDescent="0.35">
      <c r="A7" s="13" t="s">
        <v>19</v>
      </c>
      <c r="B7" s="13">
        <v>200</v>
      </c>
      <c r="C7" s="90"/>
      <c r="D7" s="13">
        <v>250</v>
      </c>
      <c r="E7" s="14">
        <f t="shared" si="0"/>
        <v>0.216</v>
      </c>
      <c r="F7" s="15">
        <v>54</v>
      </c>
      <c r="G7" s="15">
        <f t="shared" si="1"/>
        <v>64.8</v>
      </c>
      <c r="H7" s="18" t="s">
        <v>53</v>
      </c>
      <c r="I7" s="26"/>
      <c r="J7" s="7"/>
    </row>
    <row r="8" spans="1:10" x14ac:dyDescent="0.35">
      <c r="A8" s="13" t="s">
        <v>19</v>
      </c>
      <c r="B8" s="13">
        <v>250</v>
      </c>
      <c r="C8" s="90"/>
      <c r="D8" s="13">
        <v>125</v>
      </c>
      <c r="E8" s="14">
        <f t="shared" si="0"/>
        <v>0.28000000000000003</v>
      </c>
      <c r="F8" s="15">
        <v>35</v>
      </c>
      <c r="G8" s="15">
        <f>F8*1.2</f>
        <v>42</v>
      </c>
      <c r="H8" s="18" t="s">
        <v>53</v>
      </c>
      <c r="I8" s="26"/>
      <c r="J8" s="7"/>
    </row>
    <row r="9" spans="1:10" x14ac:dyDescent="0.35">
      <c r="A9" s="13" t="s">
        <v>19</v>
      </c>
      <c r="B9" s="13">
        <v>300</v>
      </c>
      <c r="C9" s="90"/>
      <c r="D9" s="13">
        <v>200</v>
      </c>
      <c r="E9" s="14">
        <f t="shared" si="0"/>
        <v>0.42</v>
      </c>
      <c r="F9" s="15">
        <v>84</v>
      </c>
      <c r="G9" s="15">
        <f t="shared" si="1"/>
        <v>100.8</v>
      </c>
      <c r="H9" s="18" t="s">
        <v>54</v>
      </c>
      <c r="I9" s="26"/>
      <c r="J9" s="7"/>
    </row>
    <row r="10" spans="1:10" ht="14.25" customHeight="1" x14ac:dyDescent="0.35">
      <c r="A10" s="13" t="s">
        <v>19</v>
      </c>
      <c r="B10" s="13">
        <v>350</v>
      </c>
      <c r="C10" s="90"/>
      <c r="D10" s="13">
        <v>125</v>
      </c>
      <c r="E10" s="14">
        <f t="shared" si="0"/>
        <v>0.38400000000000001</v>
      </c>
      <c r="F10" s="15">
        <v>48</v>
      </c>
      <c r="G10" s="15">
        <f t="shared" si="1"/>
        <v>57.599999999999994</v>
      </c>
      <c r="H10" s="18" t="s">
        <v>53</v>
      </c>
      <c r="I10" s="26"/>
      <c r="J10" s="7"/>
    </row>
    <row r="11" spans="1:10" x14ac:dyDescent="0.35">
      <c r="A11" s="13" t="s">
        <v>57</v>
      </c>
      <c r="B11" s="13">
        <v>115</v>
      </c>
      <c r="C11" s="90"/>
      <c r="D11" s="13">
        <v>500</v>
      </c>
      <c r="E11" s="14">
        <f t="shared" si="0"/>
        <v>0.124</v>
      </c>
      <c r="F11" s="15">
        <v>62</v>
      </c>
      <c r="G11" s="15">
        <f t="shared" si="1"/>
        <v>74.399999999999991</v>
      </c>
      <c r="H11" s="18" t="s">
        <v>53</v>
      </c>
      <c r="I11" s="26"/>
      <c r="J11" s="7"/>
    </row>
    <row r="12" spans="1:10" x14ac:dyDescent="0.35">
      <c r="A12" s="13" t="s">
        <v>57</v>
      </c>
      <c r="B12" s="13">
        <v>128</v>
      </c>
      <c r="C12" s="90"/>
      <c r="D12" s="13">
        <v>250</v>
      </c>
      <c r="E12" s="14">
        <f t="shared" si="0"/>
        <v>0.13200000000000001</v>
      </c>
      <c r="F12" s="15">
        <v>33</v>
      </c>
      <c r="G12" s="15">
        <f t="shared" si="1"/>
        <v>39.6</v>
      </c>
      <c r="H12" s="18" t="s">
        <v>53</v>
      </c>
      <c r="I12" s="26"/>
      <c r="J12" s="7"/>
    </row>
    <row r="13" spans="1:10" x14ac:dyDescent="0.35">
      <c r="A13" s="13" t="s">
        <v>57</v>
      </c>
      <c r="B13" s="13">
        <v>130</v>
      </c>
      <c r="C13" s="90"/>
      <c r="D13" s="13">
        <v>500</v>
      </c>
      <c r="E13" s="14">
        <f t="shared" si="0"/>
        <v>0.17599999999999999</v>
      </c>
      <c r="F13" s="15">
        <v>88</v>
      </c>
      <c r="G13" s="15">
        <f t="shared" si="1"/>
        <v>105.6</v>
      </c>
      <c r="H13" s="18" t="s">
        <v>295</v>
      </c>
      <c r="I13" s="26"/>
      <c r="J13" s="7"/>
    </row>
    <row r="14" spans="1:10" x14ac:dyDescent="0.35">
      <c r="A14" s="13" t="s">
        <v>57</v>
      </c>
      <c r="B14" s="13">
        <v>150</v>
      </c>
      <c r="C14" s="90"/>
      <c r="D14" s="13">
        <v>500</v>
      </c>
      <c r="E14" s="14">
        <f t="shared" si="0"/>
        <v>0.2</v>
      </c>
      <c r="F14" s="15">
        <v>100</v>
      </c>
      <c r="G14" s="15">
        <f t="shared" si="1"/>
        <v>120</v>
      </c>
      <c r="H14" s="18" t="s">
        <v>295</v>
      </c>
      <c r="I14" s="26"/>
      <c r="J14" s="7"/>
    </row>
    <row r="15" spans="1:10" x14ac:dyDescent="0.35">
      <c r="A15" s="13" t="s">
        <v>57</v>
      </c>
      <c r="B15" s="13">
        <v>150</v>
      </c>
      <c r="C15" s="90"/>
      <c r="D15" s="13">
        <v>250</v>
      </c>
      <c r="E15" s="14">
        <f t="shared" si="0"/>
        <v>0.16400000000000001</v>
      </c>
      <c r="F15" s="15">
        <v>41</v>
      </c>
      <c r="G15" s="15">
        <f t="shared" si="1"/>
        <v>49.199999999999996</v>
      </c>
      <c r="H15" s="18" t="s">
        <v>53</v>
      </c>
      <c r="I15" s="26"/>
      <c r="J15" s="7"/>
    </row>
    <row r="16" spans="1:10" ht="15.75" customHeight="1" x14ac:dyDescent="0.35">
      <c r="A16" s="13" t="s">
        <v>57</v>
      </c>
      <c r="B16" s="13">
        <v>170</v>
      </c>
      <c r="C16" s="90"/>
      <c r="D16" s="13">
        <v>250</v>
      </c>
      <c r="E16" s="14">
        <f t="shared" si="0"/>
        <v>0.184</v>
      </c>
      <c r="F16" s="15">
        <v>46</v>
      </c>
      <c r="G16" s="15">
        <f t="shared" si="1"/>
        <v>55.199999999999996</v>
      </c>
      <c r="H16" s="18" t="s">
        <v>53</v>
      </c>
      <c r="I16" s="26"/>
      <c r="J16" s="7"/>
    </row>
    <row r="17" spans="1:10" x14ac:dyDescent="0.35">
      <c r="A17" s="13" t="s">
        <v>57</v>
      </c>
      <c r="B17" s="13">
        <v>200</v>
      </c>
      <c r="C17" s="90"/>
      <c r="D17" s="13">
        <v>250</v>
      </c>
      <c r="E17" s="14">
        <f t="shared" si="0"/>
        <v>0.26800000000000002</v>
      </c>
      <c r="F17" s="15">
        <v>67</v>
      </c>
      <c r="G17" s="15">
        <f t="shared" si="1"/>
        <v>80.399999999999991</v>
      </c>
      <c r="H17" s="18" t="s">
        <v>295</v>
      </c>
      <c r="I17" s="26"/>
      <c r="J17" s="7"/>
    </row>
    <row r="18" spans="1:10" x14ac:dyDescent="0.35">
      <c r="A18" s="13" t="s">
        <v>57</v>
      </c>
      <c r="B18" s="13">
        <v>200</v>
      </c>
      <c r="C18" s="90"/>
      <c r="D18" s="13">
        <v>250</v>
      </c>
      <c r="E18" s="14">
        <f t="shared" si="0"/>
        <v>0.216</v>
      </c>
      <c r="F18" s="15">
        <v>54</v>
      </c>
      <c r="G18" s="15">
        <f t="shared" si="1"/>
        <v>64.8</v>
      </c>
      <c r="H18" s="18" t="s">
        <v>53</v>
      </c>
    </row>
    <row r="19" spans="1:10" x14ac:dyDescent="0.35">
      <c r="A19" s="13" t="s">
        <v>57</v>
      </c>
      <c r="B19" s="13">
        <v>250</v>
      </c>
      <c r="C19" s="90"/>
      <c r="D19" s="13">
        <v>125</v>
      </c>
      <c r="E19" s="14">
        <f t="shared" si="0"/>
        <v>0.28000000000000003</v>
      </c>
      <c r="F19" s="15">
        <v>35</v>
      </c>
      <c r="G19" s="15">
        <f t="shared" si="1"/>
        <v>42</v>
      </c>
      <c r="H19" s="18" t="s">
        <v>53</v>
      </c>
    </row>
    <row r="20" spans="1:10" x14ac:dyDescent="0.35">
      <c r="A20" s="13" t="s">
        <v>57</v>
      </c>
      <c r="B20" s="13">
        <v>300</v>
      </c>
      <c r="C20" s="90"/>
      <c r="D20" s="13">
        <v>250</v>
      </c>
      <c r="E20" s="14">
        <f t="shared" si="0"/>
        <v>0.38</v>
      </c>
      <c r="F20" s="15">
        <v>95</v>
      </c>
      <c r="G20" s="15">
        <f t="shared" si="1"/>
        <v>114</v>
      </c>
      <c r="H20" s="18" t="s">
        <v>295</v>
      </c>
    </row>
    <row r="21" spans="1:10" x14ac:dyDescent="0.35">
      <c r="A21" s="13" t="s">
        <v>57</v>
      </c>
      <c r="B21" s="13">
        <v>300</v>
      </c>
      <c r="C21" s="90"/>
      <c r="D21" s="13">
        <v>100</v>
      </c>
      <c r="E21" s="14">
        <f>F21/D21</f>
        <v>0.43</v>
      </c>
      <c r="F21" s="15">
        <v>43</v>
      </c>
      <c r="G21" s="15">
        <f>F21*1.2</f>
        <v>51.6</v>
      </c>
      <c r="H21" s="18" t="s">
        <v>296</v>
      </c>
    </row>
    <row r="22" spans="1:10" x14ac:dyDescent="0.35">
      <c r="A22" s="13" t="s">
        <v>57</v>
      </c>
      <c r="B22" s="13">
        <v>300</v>
      </c>
      <c r="C22" s="90"/>
      <c r="D22" s="13">
        <v>125</v>
      </c>
      <c r="E22" s="14">
        <f>F22/D22</f>
        <v>0.34399999999999997</v>
      </c>
      <c r="F22" s="15">
        <v>43</v>
      </c>
      <c r="G22" s="15">
        <f>F22*1.2</f>
        <v>51.6</v>
      </c>
      <c r="H22" s="18" t="s">
        <v>53</v>
      </c>
    </row>
    <row r="23" spans="1:10" x14ac:dyDescent="0.35">
      <c r="A23" s="13" t="s">
        <v>57</v>
      </c>
      <c r="B23" s="13">
        <v>350</v>
      </c>
      <c r="C23" s="90"/>
      <c r="D23" s="13">
        <v>125</v>
      </c>
      <c r="E23" s="14">
        <f>F23/D23</f>
        <v>0.52</v>
      </c>
      <c r="F23" s="15">
        <v>65</v>
      </c>
      <c r="G23" s="15">
        <f>F23*1.2</f>
        <v>78</v>
      </c>
      <c r="H23" s="18" t="s">
        <v>296</v>
      </c>
    </row>
    <row r="24" spans="1:10" x14ac:dyDescent="0.35">
      <c r="A24" s="13" t="s">
        <v>57</v>
      </c>
      <c r="B24" s="13">
        <v>350</v>
      </c>
      <c r="C24" s="91"/>
      <c r="D24" s="13">
        <v>125</v>
      </c>
      <c r="E24" s="14">
        <f>F24/D24</f>
        <v>0.38400000000000001</v>
      </c>
      <c r="F24" s="15">
        <v>48</v>
      </c>
      <c r="G24" s="15">
        <f>F24*1.2</f>
        <v>57.599999999999994</v>
      </c>
      <c r="H24" s="18" t="s">
        <v>53</v>
      </c>
    </row>
  </sheetData>
  <mergeCells count="2">
    <mergeCell ref="A1:G1"/>
    <mergeCell ref="C3:C2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1"/>
  <sheetViews>
    <sheetView workbookViewId="0">
      <selection activeCell="F16" sqref="F16"/>
    </sheetView>
  </sheetViews>
  <sheetFormatPr defaultRowHeight="14.5" x14ac:dyDescent="0.35"/>
  <cols>
    <col min="1" max="1" width="62.08984375" customWidth="1"/>
    <col min="2" max="2" width="16.08984375" customWidth="1"/>
    <col min="3" max="3" width="31.36328125" customWidth="1"/>
    <col min="5" max="5" width="13.36328125" customWidth="1"/>
    <col min="6" max="7" width="16.54296875" customWidth="1"/>
    <col min="8" max="8" width="15.1796875" customWidth="1"/>
    <col min="9" max="9" width="14.7265625" customWidth="1"/>
  </cols>
  <sheetData>
    <row r="1" spans="1:9" ht="18.5" x14ac:dyDescent="0.45">
      <c r="A1" s="94" t="s">
        <v>240</v>
      </c>
      <c r="B1" s="95"/>
      <c r="C1" s="95"/>
      <c r="D1" s="95"/>
      <c r="E1" s="95"/>
      <c r="F1" s="95"/>
      <c r="G1" s="95"/>
      <c r="H1" s="95"/>
    </row>
    <row r="2" spans="1:9" ht="30" customHeight="1" x14ac:dyDescent="0.35">
      <c r="A2" s="3" t="s">
        <v>9</v>
      </c>
      <c r="B2" s="3" t="s">
        <v>16</v>
      </c>
      <c r="C2" s="3" t="s">
        <v>8</v>
      </c>
      <c r="D2" s="3" t="s">
        <v>1</v>
      </c>
      <c r="E2" s="3" t="s">
        <v>2</v>
      </c>
      <c r="F2" s="9" t="s">
        <v>12</v>
      </c>
      <c r="G2" s="9" t="s">
        <v>17</v>
      </c>
      <c r="H2" s="9" t="s">
        <v>13</v>
      </c>
    </row>
    <row r="3" spans="1:9" x14ac:dyDescent="0.35">
      <c r="A3" s="25" t="s">
        <v>250</v>
      </c>
      <c r="B3" s="144" t="s">
        <v>51</v>
      </c>
      <c r="C3" s="147" t="s">
        <v>14</v>
      </c>
      <c r="D3" s="32" t="s">
        <v>52</v>
      </c>
      <c r="E3" s="32">
        <v>100</v>
      </c>
      <c r="F3" s="33">
        <v>0.9</v>
      </c>
      <c r="G3" s="33">
        <f>F3*E3</f>
        <v>90</v>
      </c>
      <c r="H3" s="33">
        <f t="shared" ref="H3:H9" si="0">G3*1.2</f>
        <v>108</v>
      </c>
    </row>
    <row r="4" spans="1:9" x14ac:dyDescent="0.35">
      <c r="A4" s="25" t="s">
        <v>251</v>
      </c>
      <c r="B4" s="144" t="s">
        <v>31</v>
      </c>
      <c r="C4" s="147" t="s">
        <v>30</v>
      </c>
      <c r="D4" s="32" t="s">
        <v>32</v>
      </c>
      <c r="E4" s="32">
        <v>200</v>
      </c>
      <c r="F4" s="33">
        <v>1.06</v>
      </c>
      <c r="G4" s="33">
        <f t="shared" ref="G4:G5" si="1">F4*E4</f>
        <v>212</v>
      </c>
      <c r="H4" s="33">
        <f>G4*1.2</f>
        <v>254.39999999999998</v>
      </c>
    </row>
    <row r="5" spans="1:9" ht="18.5" customHeight="1" x14ac:dyDescent="0.35">
      <c r="A5" s="25" t="s">
        <v>252</v>
      </c>
      <c r="B5" s="145" t="s">
        <v>27</v>
      </c>
      <c r="C5" s="147" t="s">
        <v>14</v>
      </c>
      <c r="D5" s="32" t="s">
        <v>32</v>
      </c>
      <c r="E5" s="32">
        <v>200</v>
      </c>
      <c r="F5" s="33">
        <v>1.1000000000000001</v>
      </c>
      <c r="G5" s="33">
        <f t="shared" si="1"/>
        <v>220.00000000000003</v>
      </c>
      <c r="H5" s="33">
        <f>G5*1.2</f>
        <v>264</v>
      </c>
    </row>
    <row r="6" spans="1:9" x14ac:dyDescent="0.35">
      <c r="A6" s="25" t="s">
        <v>253</v>
      </c>
      <c r="B6" s="145" t="s">
        <v>27</v>
      </c>
      <c r="C6" s="147" t="s">
        <v>28</v>
      </c>
      <c r="D6" s="6" t="s">
        <v>29</v>
      </c>
      <c r="E6" s="6">
        <v>250</v>
      </c>
      <c r="F6" s="10">
        <v>0.7</v>
      </c>
      <c r="G6" s="10">
        <f>F6*250</f>
        <v>175</v>
      </c>
      <c r="H6" s="33">
        <f>G6*1.2</f>
        <v>210</v>
      </c>
    </row>
    <row r="7" spans="1:9" x14ac:dyDescent="0.35">
      <c r="A7" s="25" t="s">
        <v>254</v>
      </c>
      <c r="B7" s="146" t="s">
        <v>47</v>
      </c>
      <c r="C7" s="148" t="s">
        <v>48</v>
      </c>
      <c r="D7" s="4" t="s">
        <v>49</v>
      </c>
      <c r="E7" s="4">
        <v>250</v>
      </c>
      <c r="F7" s="37">
        <v>1.4</v>
      </c>
      <c r="G7" s="37">
        <f>F7*250</f>
        <v>350</v>
      </c>
      <c r="H7" s="33">
        <f>G7*1.2</f>
        <v>420</v>
      </c>
    </row>
    <row r="8" spans="1:9" x14ac:dyDescent="0.35">
      <c r="A8" s="25" t="s">
        <v>251</v>
      </c>
      <c r="B8" s="144" t="s">
        <v>31</v>
      </c>
      <c r="C8" s="147" t="s">
        <v>30</v>
      </c>
      <c r="D8" s="32" t="s">
        <v>32</v>
      </c>
      <c r="E8" s="32">
        <v>200</v>
      </c>
      <c r="F8" s="33">
        <v>1.06</v>
      </c>
      <c r="G8" s="33">
        <f t="shared" ref="G3:G9" si="2">F8*E8</f>
        <v>212</v>
      </c>
      <c r="H8" s="33">
        <f t="shared" si="0"/>
        <v>254.39999999999998</v>
      </c>
    </row>
    <row r="9" spans="1:9" ht="19.5" customHeight="1" x14ac:dyDescent="0.35">
      <c r="A9" s="25" t="s">
        <v>252</v>
      </c>
      <c r="B9" s="145" t="s">
        <v>27</v>
      </c>
      <c r="C9" s="147" t="s">
        <v>14</v>
      </c>
      <c r="D9" s="32" t="s">
        <v>32</v>
      </c>
      <c r="E9" s="32">
        <v>200</v>
      </c>
      <c r="F9" s="33">
        <v>1.1000000000000001</v>
      </c>
      <c r="G9" s="33">
        <f t="shared" si="2"/>
        <v>220.00000000000003</v>
      </c>
      <c r="H9" s="33">
        <f t="shared" si="0"/>
        <v>264</v>
      </c>
    </row>
    <row r="10" spans="1:9" ht="14.25" customHeight="1" x14ac:dyDescent="0.35">
      <c r="A10" s="25" t="s">
        <v>253</v>
      </c>
      <c r="B10" s="145" t="s">
        <v>27</v>
      </c>
      <c r="C10" s="147" t="s">
        <v>28</v>
      </c>
      <c r="D10" s="6" t="s">
        <v>29</v>
      </c>
      <c r="E10" s="6">
        <v>250</v>
      </c>
      <c r="F10" s="10">
        <v>0.7</v>
      </c>
      <c r="G10" s="10">
        <f>F10*250</f>
        <v>175</v>
      </c>
      <c r="H10" s="10">
        <f>G10*1.2</f>
        <v>210</v>
      </c>
      <c r="I10" s="20"/>
    </row>
    <row r="11" spans="1:9" x14ac:dyDescent="0.35">
      <c r="A11" s="25" t="s">
        <v>254</v>
      </c>
      <c r="B11" s="146" t="s">
        <v>47</v>
      </c>
      <c r="C11" s="148" t="s">
        <v>48</v>
      </c>
      <c r="D11" s="4" t="s">
        <v>49</v>
      </c>
      <c r="E11" s="4">
        <v>250</v>
      </c>
      <c r="F11" s="37">
        <v>1.4</v>
      </c>
      <c r="G11" s="37">
        <f>F11*250</f>
        <v>350</v>
      </c>
      <c r="H11" s="37">
        <f>G11*1.2</f>
        <v>420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8"/>
  <sheetViews>
    <sheetView topLeftCell="A7" workbookViewId="0">
      <selection activeCell="A9" sqref="A9"/>
    </sheetView>
  </sheetViews>
  <sheetFormatPr defaultRowHeight="14.5" x14ac:dyDescent="0.35"/>
  <cols>
    <col min="1" max="1" width="55.36328125" customWidth="1"/>
    <col min="2" max="2" width="31.6328125" customWidth="1"/>
    <col min="3" max="3" width="12.453125" bestFit="1" customWidth="1"/>
    <col min="4" max="4" width="14" bestFit="1" customWidth="1"/>
    <col min="5" max="5" width="20.54296875" bestFit="1" customWidth="1"/>
    <col min="6" max="6" width="18.26953125" bestFit="1" customWidth="1"/>
  </cols>
  <sheetData>
    <row r="1" spans="1:6" ht="18.75" customHeight="1" x14ac:dyDescent="0.45">
      <c r="A1" s="94" t="s">
        <v>248</v>
      </c>
      <c r="B1" s="95"/>
      <c r="C1" s="95"/>
      <c r="D1" s="95"/>
      <c r="E1" s="95"/>
      <c r="F1" s="95"/>
    </row>
    <row r="2" spans="1:6" ht="30" customHeight="1" x14ac:dyDescent="0.35">
      <c r="A2" s="3" t="s">
        <v>9</v>
      </c>
      <c r="B2" s="3" t="s">
        <v>8</v>
      </c>
      <c r="C2" s="3" t="s">
        <v>1</v>
      </c>
      <c r="D2" s="3" t="s">
        <v>2</v>
      </c>
      <c r="E2" s="9" t="s">
        <v>12</v>
      </c>
      <c r="F2" s="9" t="s">
        <v>15</v>
      </c>
    </row>
    <row r="3" spans="1:6" x14ac:dyDescent="0.35">
      <c r="A3" s="2" t="s">
        <v>297</v>
      </c>
      <c r="B3" s="2" t="s">
        <v>42</v>
      </c>
      <c r="C3" s="23" t="s">
        <v>6</v>
      </c>
      <c r="D3" s="4">
        <v>250</v>
      </c>
      <c r="E3" s="10">
        <v>3</v>
      </c>
      <c r="F3" s="10">
        <f>E3*1.2</f>
        <v>3.5999999999999996</v>
      </c>
    </row>
    <row r="4" spans="1:6" ht="18.5" x14ac:dyDescent="0.45">
      <c r="A4" s="94" t="s">
        <v>249</v>
      </c>
      <c r="B4" s="95"/>
      <c r="C4" s="95"/>
      <c r="D4" s="95"/>
      <c r="E4" s="95"/>
      <c r="F4" s="95"/>
    </row>
    <row r="5" spans="1:6" ht="23" customHeight="1" x14ac:dyDescent="0.35">
      <c r="A5" s="2" t="s">
        <v>298</v>
      </c>
      <c r="B5" s="2" t="s">
        <v>33</v>
      </c>
      <c r="C5" s="23" t="s">
        <v>29</v>
      </c>
      <c r="D5" s="4">
        <v>100</v>
      </c>
      <c r="E5" s="10">
        <v>2.5</v>
      </c>
      <c r="F5" s="10">
        <f>E5*1.2</f>
        <v>3</v>
      </c>
    </row>
    <row r="6" spans="1:6" ht="18.5" x14ac:dyDescent="0.45">
      <c r="A6" s="94" t="s">
        <v>45</v>
      </c>
      <c r="B6" s="95"/>
      <c r="C6" s="95"/>
      <c r="D6" s="95"/>
      <c r="E6" s="95"/>
      <c r="F6" s="95"/>
    </row>
    <row r="7" spans="1:6" x14ac:dyDescent="0.35">
      <c r="A7" s="2" t="s">
        <v>44</v>
      </c>
      <c r="B7" s="2" t="s">
        <v>50</v>
      </c>
      <c r="C7" s="23" t="s">
        <v>6</v>
      </c>
      <c r="D7" s="23">
        <v>50</v>
      </c>
      <c r="E7" s="10">
        <v>4.9000000000000004</v>
      </c>
      <c r="F7" s="10">
        <f>E7*1.2</f>
        <v>5.88</v>
      </c>
    </row>
    <row r="8" spans="1:6" ht="18.5" x14ac:dyDescent="0.45">
      <c r="A8" s="94" t="s">
        <v>241</v>
      </c>
      <c r="B8" s="95"/>
      <c r="C8" s="95"/>
      <c r="D8" s="95"/>
      <c r="E8" s="95"/>
      <c r="F8" s="95"/>
    </row>
    <row r="9" spans="1:6" ht="29" x14ac:dyDescent="0.35">
      <c r="A9" s="3" t="s">
        <v>9</v>
      </c>
      <c r="B9" s="3" t="s">
        <v>10</v>
      </c>
      <c r="C9" s="38" t="s">
        <v>1</v>
      </c>
      <c r="D9" s="3" t="s">
        <v>2</v>
      </c>
      <c r="E9" s="38" t="s">
        <v>18</v>
      </c>
      <c r="F9" s="38" t="s">
        <v>11</v>
      </c>
    </row>
    <row r="10" spans="1:6" x14ac:dyDescent="0.35">
      <c r="A10" s="2" t="s">
        <v>242</v>
      </c>
      <c r="B10" s="2" t="s">
        <v>243</v>
      </c>
      <c r="C10" s="23" t="s">
        <v>6</v>
      </c>
      <c r="D10" s="23">
        <v>100</v>
      </c>
      <c r="E10" s="24">
        <v>3</v>
      </c>
      <c r="F10" s="10">
        <f>E10*1.2</f>
        <v>3.5999999999999996</v>
      </c>
    </row>
    <row r="11" spans="1:6" x14ac:dyDescent="0.35">
      <c r="A11" s="2" t="s">
        <v>244</v>
      </c>
      <c r="B11" s="2" t="s">
        <v>245</v>
      </c>
      <c r="C11" s="23" t="s">
        <v>6</v>
      </c>
      <c r="D11" s="23">
        <v>100</v>
      </c>
      <c r="E11" s="24">
        <v>3.8</v>
      </c>
      <c r="F11" s="10">
        <f>E11*1.2</f>
        <v>4.5599999999999996</v>
      </c>
    </row>
    <row r="12" spans="1:6" x14ac:dyDescent="0.35">
      <c r="A12" s="2" t="s">
        <v>246</v>
      </c>
      <c r="B12" s="2" t="s">
        <v>247</v>
      </c>
      <c r="C12" s="23" t="s">
        <v>6</v>
      </c>
      <c r="D12" s="23">
        <v>100</v>
      </c>
      <c r="E12" s="10">
        <v>5</v>
      </c>
      <c r="F12" s="10">
        <f>E12*1.2</f>
        <v>6</v>
      </c>
    </row>
    <row r="13" spans="1:6" ht="18.5" x14ac:dyDescent="0.45">
      <c r="A13" s="94" t="s">
        <v>46</v>
      </c>
      <c r="B13" s="95"/>
      <c r="C13" s="95"/>
      <c r="D13" s="95"/>
      <c r="E13" s="95"/>
      <c r="F13" s="95"/>
    </row>
    <row r="14" spans="1:6" x14ac:dyDescent="0.35">
      <c r="A14" s="21" t="s">
        <v>22</v>
      </c>
      <c r="B14" s="22" t="s">
        <v>24</v>
      </c>
      <c r="C14" s="23" t="s">
        <v>6</v>
      </c>
      <c r="D14" s="23" t="s">
        <v>21</v>
      </c>
      <c r="E14" s="24">
        <v>3</v>
      </c>
      <c r="F14" s="24">
        <f>E14*1.2</f>
        <v>3.5999999999999996</v>
      </c>
    </row>
    <row r="15" spans="1:6" ht="18.5" customHeight="1" x14ac:dyDescent="0.35">
      <c r="A15" s="21" t="s">
        <v>23</v>
      </c>
      <c r="B15" s="22" t="s">
        <v>25</v>
      </c>
      <c r="C15" s="23" t="s">
        <v>6</v>
      </c>
      <c r="D15" s="23" t="s">
        <v>21</v>
      </c>
      <c r="E15" s="24">
        <v>3</v>
      </c>
      <c r="F15" s="24">
        <f>E15*1.2</f>
        <v>3.5999999999999996</v>
      </c>
    </row>
    <row r="16" spans="1:6" x14ac:dyDescent="0.35">
      <c r="A16" s="2" t="s">
        <v>242</v>
      </c>
      <c r="B16" s="2" t="s">
        <v>243</v>
      </c>
      <c r="C16" s="23">
        <v>100</v>
      </c>
      <c r="D16" s="23" t="s">
        <v>6</v>
      </c>
      <c r="E16" s="24">
        <v>3</v>
      </c>
      <c r="F16" s="10">
        <f>E16*1.2</f>
        <v>3.5999999999999996</v>
      </c>
    </row>
    <row r="17" spans="1:6" x14ac:dyDescent="0.35">
      <c r="A17" s="2" t="s">
        <v>244</v>
      </c>
      <c r="B17" s="2" t="s">
        <v>245</v>
      </c>
      <c r="C17" s="23">
        <v>100</v>
      </c>
      <c r="D17" s="23" t="s">
        <v>6</v>
      </c>
      <c r="E17" s="24">
        <v>3.8</v>
      </c>
      <c r="F17" s="10">
        <f>E17*1.2</f>
        <v>4.5599999999999996</v>
      </c>
    </row>
    <row r="18" spans="1:6" x14ac:dyDescent="0.35">
      <c r="A18" s="2" t="s">
        <v>246</v>
      </c>
      <c r="B18" s="2" t="s">
        <v>247</v>
      </c>
      <c r="C18" s="23">
        <v>100</v>
      </c>
      <c r="D18" s="23" t="s">
        <v>6</v>
      </c>
      <c r="E18" s="10">
        <v>5</v>
      </c>
      <c r="F18" s="10">
        <f>E18*1.2</f>
        <v>6</v>
      </c>
    </row>
    <row r="19" spans="1:6" ht="18.5" x14ac:dyDescent="0.45">
      <c r="A19" s="94" t="s">
        <v>46</v>
      </c>
      <c r="B19" s="95"/>
      <c r="C19" s="95"/>
      <c r="D19" s="95"/>
      <c r="E19" s="95"/>
      <c r="F19" s="95"/>
    </row>
    <row r="20" spans="1:6" x14ac:dyDescent="0.35">
      <c r="A20" s="21" t="s">
        <v>22</v>
      </c>
      <c r="B20" s="22" t="s">
        <v>24</v>
      </c>
      <c r="C20" s="23" t="s">
        <v>21</v>
      </c>
      <c r="D20" s="23" t="s">
        <v>6</v>
      </c>
      <c r="E20" s="24">
        <v>3</v>
      </c>
      <c r="F20" s="24">
        <f>E20*1.2</f>
        <v>3.5999999999999996</v>
      </c>
    </row>
    <row r="21" spans="1:6" s="19" customFormat="1" x14ac:dyDescent="0.35">
      <c r="A21" s="21" t="s">
        <v>23</v>
      </c>
      <c r="B21" s="22" t="s">
        <v>25</v>
      </c>
      <c r="C21" s="23" t="s">
        <v>21</v>
      </c>
      <c r="D21" s="23" t="s">
        <v>6</v>
      </c>
      <c r="E21" s="24">
        <v>3</v>
      </c>
      <c r="F21" s="24">
        <f>E21*1.2</f>
        <v>3.5999999999999996</v>
      </c>
    </row>
    <row r="28" spans="1:6" x14ac:dyDescent="0.35">
      <c r="B28" s="39"/>
    </row>
  </sheetData>
  <mergeCells count="6">
    <mergeCell ref="A19:F19"/>
    <mergeCell ref="A1:F1"/>
    <mergeCell ref="A8:F8"/>
    <mergeCell ref="A4:F4"/>
    <mergeCell ref="A6:F6"/>
    <mergeCell ref="A13:F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G65"/>
  <sheetViews>
    <sheetView topLeftCell="A13" workbookViewId="0">
      <selection activeCell="C13" sqref="C13"/>
    </sheetView>
  </sheetViews>
  <sheetFormatPr defaultRowHeight="14.5" x14ac:dyDescent="0.35"/>
  <cols>
    <col min="1" max="1" width="51.54296875" customWidth="1"/>
    <col min="2" max="2" width="14.453125" customWidth="1"/>
    <col min="3" max="3" width="14.54296875" customWidth="1"/>
    <col min="4" max="4" width="15.26953125" customWidth="1"/>
    <col min="5" max="5" width="9.6328125" customWidth="1"/>
    <col min="6" max="6" width="12.453125" bestFit="1" customWidth="1"/>
    <col min="7" max="7" width="10.6328125" customWidth="1"/>
  </cols>
  <sheetData>
    <row r="1" spans="1:4" ht="18.5" x14ac:dyDescent="0.45">
      <c r="A1" s="94" t="s">
        <v>56</v>
      </c>
      <c r="B1" s="95"/>
      <c r="C1" s="95"/>
      <c r="D1" s="95"/>
    </row>
    <row r="2" spans="1:4" ht="33.75" customHeight="1" x14ac:dyDescent="0.35">
      <c r="A2" s="42" t="s">
        <v>9</v>
      </c>
      <c r="B2" s="3" t="s">
        <v>1</v>
      </c>
      <c r="C2" s="9" t="s">
        <v>12</v>
      </c>
      <c r="D2" s="9" t="s">
        <v>15</v>
      </c>
    </row>
    <row r="3" spans="1:4" x14ac:dyDescent="0.35">
      <c r="A3" s="2" t="s">
        <v>256</v>
      </c>
      <c r="B3" s="4" t="s">
        <v>257</v>
      </c>
      <c r="C3" s="10">
        <v>1.3</v>
      </c>
      <c r="D3" s="10">
        <f>C3*1.2</f>
        <v>1.56</v>
      </c>
    </row>
    <row r="4" spans="1:4" x14ac:dyDescent="0.35">
      <c r="A4" t="s">
        <v>82</v>
      </c>
    </row>
    <row r="5" spans="1:4" x14ac:dyDescent="0.35">
      <c r="A5" s="149" t="s">
        <v>59</v>
      </c>
    </row>
    <row r="6" spans="1:4" x14ac:dyDescent="0.35">
      <c r="A6" t="s">
        <v>82</v>
      </c>
    </row>
    <row r="7" spans="1:4" ht="18.5" x14ac:dyDescent="0.45">
      <c r="A7" s="94" t="s">
        <v>63</v>
      </c>
      <c r="B7" s="95"/>
      <c r="C7" s="95"/>
      <c r="D7" s="95"/>
    </row>
    <row r="8" spans="1:4" ht="27" customHeight="1" x14ac:dyDescent="0.35">
      <c r="A8" t="s">
        <v>9</v>
      </c>
      <c r="B8" s="4" t="s">
        <v>60</v>
      </c>
      <c r="C8" s="150" t="s">
        <v>61</v>
      </c>
      <c r="D8" s="150" t="s">
        <v>62</v>
      </c>
    </row>
    <row r="9" spans="1:4" x14ac:dyDescent="0.35">
      <c r="A9" t="s">
        <v>89</v>
      </c>
      <c r="B9" s="121" t="s">
        <v>35</v>
      </c>
      <c r="C9" s="40">
        <v>3.1</v>
      </c>
      <c r="D9" s="40">
        <v>3.6</v>
      </c>
    </row>
    <row r="10" spans="1:4" x14ac:dyDescent="0.35">
      <c r="A10" t="s">
        <v>88</v>
      </c>
      <c r="B10" s="90"/>
      <c r="C10" s="40">
        <v>3.5</v>
      </c>
      <c r="D10" s="40">
        <v>4</v>
      </c>
    </row>
    <row r="11" spans="1:4" x14ac:dyDescent="0.35">
      <c r="A11" t="s">
        <v>90</v>
      </c>
      <c r="B11" s="90"/>
      <c r="C11" s="40">
        <v>3.5</v>
      </c>
      <c r="D11" s="40">
        <v>4</v>
      </c>
    </row>
    <row r="12" spans="1:4" x14ac:dyDescent="0.35">
      <c r="A12" t="s">
        <v>91</v>
      </c>
      <c r="B12" s="91"/>
      <c r="C12" s="40">
        <v>3.7</v>
      </c>
      <c r="D12" s="40">
        <v>4.2</v>
      </c>
    </row>
    <row r="13" spans="1:4" x14ac:dyDescent="0.35">
      <c r="A13" t="s">
        <v>84</v>
      </c>
      <c r="B13" s="121" t="s">
        <v>69</v>
      </c>
      <c r="C13" s="40">
        <v>8</v>
      </c>
      <c r="D13" s="40">
        <f>C13*1.2</f>
        <v>9.6</v>
      </c>
    </row>
    <row r="14" spans="1:4" x14ac:dyDescent="0.35">
      <c r="A14" t="s">
        <v>85</v>
      </c>
      <c r="B14" s="90"/>
      <c r="C14" s="40">
        <v>9</v>
      </c>
      <c r="D14" s="40">
        <f>C14*1.2</f>
        <v>10.799999999999999</v>
      </c>
    </row>
    <row r="15" spans="1:4" x14ac:dyDescent="0.35">
      <c r="A15" t="s">
        <v>86</v>
      </c>
      <c r="B15" s="90"/>
      <c r="C15" s="40">
        <v>8</v>
      </c>
      <c r="D15" s="40">
        <f>C15*1.2</f>
        <v>9.6</v>
      </c>
    </row>
    <row r="16" spans="1:4" x14ac:dyDescent="0.35">
      <c r="A16" s="122" t="s">
        <v>87</v>
      </c>
      <c r="B16" s="91"/>
      <c r="C16" s="40">
        <v>9</v>
      </c>
      <c r="D16" s="40">
        <f>C16*1.2</f>
        <v>10.799999999999999</v>
      </c>
    </row>
    <row r="17" spans="1:7" ht="34.5" customHeight="1" x14ac:dyDescent="0.35">
      <c r="A17" s="125" t="s">
        <v>9</v>
      </c>
      <c r="B17" s="123" t="s">
        <v>1</v>
      </c>
      <c r="C17" s="123" t="s">
        <v>0</v>
      </c>
      <c r="D17" s="124" t="s">
        <v>303</v>
      </c>
      <c r="E17" s="124" t="s">
        <v>304</v>
      </c>
      <c r="F17" s="124" t="s">
        <v>301</v>
      </c>
      <c r="G17" s="124" t="s">
        <v>305</v>
      </c>
    </row>
    <row r="18" spans="1:7" x14ac:dyDescent="0.35">
      <c r="A18" s="97" t="s">
        <v>68</v>
      </c>
      <c r="B18" s="98"/>
      <c r="C18" s="98"/>
      <c r="D18" s="98"/>
      <c r="E18" s="98"/>
      <c r="F18" s="83"/>
      <c r="G18" s="86"/>
    </row>
    <row r="19" spans="1:7" x14ac:dyDescent="0.35">
      <c r="A19" s="117" t="s">
        <v>83</v>
      </c>
      <c r="B19" s="118"/>
      <c r="C19" s="118"/>
      <c r="D19" s="118"/>
      <c r="E19" s="118"/>
      <c r="F19" s="84"/>
      <c r="G19" s="76"/>
    </row>
    <row r="20" spans="1:7" x14ac:dyDescent="0.35">
      <c r="A20" s="45" t="s">
        <v>200</v>
      </c>
      <c r="B20" s="89" t="s">
        <v>55</v>
      </c>
      <c r="C20" s="48">
        <v>130</v>
      </c>
      <c r="D20" s="49">
        <v>3.3</v>
      </c>
      <c r="E20" s="71">
        <f>D20*1.2</f>
        <v>3.9599999999999995</v>
      </c>
      <c r="F20" s="71">
        <v>2.85</v>
      </c>
      <c r="G20" s="49">
        <f>F20*1.2</f>
        <v>3.42</v>
      </c>
    </row>
    <row r="21" spans="1:7" x14ac:dyDescent="0.35">
      <c r="A21" s="45" t="s">
        <v>201</v>
      </c>
      <c r="B21" s="100"/>
      <c r="C21" s="48">
        <v>130</v>
      </c>
      <c r="D21" s="49">
        <v>3.3</v>
      </c>
      <c r="E21" s="71">
        <f t="shared" ref="E21:E40" si="0">D21*1.2</f>
        <v>3.9599999999999995</v>
      </c>
      <c r="F21" s="71">
        <v>2.85</v>
      </c>
      <c r="G21" s="49">
        <f t="shared" ref="G21:G40" si="1">F21*1.2</f>
        <v>3.42</v>
      </c>
    </row>
    <row r="22" spans="1:7" x14ac:dyDescent="0.35">
      <c r="A22" s="45" t="s">
        <v>202</v>
      </c>
      <c r="B22" s="100"/>
      <c r="C22" s="48">
        <v>130</v>
      </c>
      <c r="D22" s="49">
        <v>3.3</v>
      </c>
      <c r="E22" s="71">
        <f t="shared" si="0"/>
        <v>3.9599999999999995</v>
      </c>
      <c r="F22" s="71">
        <v>2.85</v>
      </c>
      <c r="G22" s="49">
        <f t="shared" si="1"/>
        <v>3.42</v>
      </c>
    </row>
    <row r="23" spans="1:7" x14ac:dyDescent="0.35">
      <c r="A23" s="45" t="s">
        <v>203</v>
      </c>
      <c r="B23" s="100"/>
      <c r="C23" s="48">
        <v>130</v>
      </c>
      <c r="D23" s="49">
        <v>3.3</v>
      </c>
      <c r="E23" s="71">
        <f t="shared" si="0"/>
        <v>3.9599999999999995</v>
      </c>
      <c r="F23" s="71">
        <v>2.85</v>
      </c>
      <c r="G23" s="49">
        <f t="shared" si="1"/>
        <v>3.42</v>
      </c>
    </row>
    <row r="24" spans="1:7" x14ac:dyDescent="0.35">
      <c r="A24" s="45" t="s">
        <v>204</v>
      </c>
      <c r="B24" s="100"/>
      <c r="C24" s="48">
        <v>130</v>
      </c>
      <c r="D24" s="49">
        <v>3.3</v>
      </c>
      <c r="E24" s="71">
        <f t="shared" si="0"/>
        <v>3.9599999999999995</v>
      </c>
      <c r="F24" s="71">
        <v>2.85</v>
      </c>
      <c r="G24" s="49">
        <f t="shared" si="1"/>
        <v>3.42</v>
      </c>
    </row>
    <row r="25" spans="1:7" x14ac:dyDescent="0.35">
      <c r="A25" s="45" t="s">
        <v>205</v>
      </c>
      <c r="B25" s="100"/>
      <c r="C25" s="48">
        <v>130</v>
      </c>
      <c r="D25" s="49">
        <v>3.3</v>
      </c>
      <c r="E25" s="71">
        <f t="shared" si="0"/>
        <v>3.9599999999999995</v>
      </c>
      <c r="F25" s="71">
        <v>2.85</v>
      </c>
      <c r="G25" s="49">
        <f t="shared" si="1"/>
        <v>3.42</v>
      </c>
    </row>
    <row r="26" spans="1:7" x14ac:dyDescent="0.35">
      <c r="A26" s="45" t="s">
        <v>206</v>
      </c>
      <c r="B26" s="100"/>
      <c r="C26" s="48">
        <v>130</v>
      </c>
      <c r="D26" s="49">
        <v>3.3</v>
      </c>
      <c r="E26" s="71">
        <f t="shared" si="0"/>
        <v>3.9599999999999995</v>
      </c>
      <c r="F26" s="71">
        <v>2.85</v>
      </c>
      <c r="G26" s="49">
        <f t="shared" si="1"/>
        <v>3.42</v>
      </c>
    </row>
    <row r="27" spans="1:7" x14ac:dyDescent="0.35">
      <c r="A27" s="45" t="s">
        <v>207</v>
      </c>
      <c r="B27" s="100"/>
      <c r="C27" s="48">
        <v>130</v>
      </c>
      <c r="D27" s="49">
        <v>3.3</v>
      </c>
      <c r="E27" s="71">
        <f t="shared" si="0"/>
        <v>3.9599999999999995</v>
      </c>
      <c r="F27" s="71">
        <v>2.85</v>
      </c>
      <c r="G27" s="49">
        <f t="shared" si="1"/>
        <v>3.42</v>
      </c>
    </row>
    <row r="28" spans="1:7" x14ac:dyDescent="0.35">
      <c r="A28" s="45" t="s">
        <v>208</v>
      </c>
      <c r="B28" s="100"/>
      <c r="C28" s="48">
        <v>130</v>
      </c>
      <c r="D28" s="49">
        <v>3.3</v>
      </c>
      <c r="E28" s="71">
        <f t="shared" si="0"/>
        <v>3.9599999999999995</v>
      </c>
      <c r="F28" s="71">
        <v>2.85</v>
      </c>
      <c r="G28" s="49">
        <f t="shared" si="1"/>
        <v>3.42</v>
      </c>
    </row>
    <row r="29" spans="1:7" x14ac:dyDescent="0.35">
      <c r="A29" s="45" t="s">
        <v>209</v>
      </c>
      <c r="B29" s="100"/>
      <c r="C29" s="48">
        <v>130</v>
      </c>
      <c r="D29" s="49">
        <v>3.3</v>
      </c>
      <c r="E29" s="71">
        <f t="shared" si="0"/>
        <v>3.9599999999999995</v>
      </c>
      <c r="F29" s="71">
        <v>2.85</v>
      </c>
      <c r="G29" s="49">
        <f t="shared" si="1"/>
        <v>3.42</v>
      </c>
    </row>
    <row r="30" spans="1:7" x14ac:dyDescent="0.35">
      <c r="A30" s="45" t="s">
        <v>210</v>
      </c>
      <c r="B30" s="100"/>
      <c r="C30" s="48">
        <v>130</v>
      </c>
      <c r="D30" s="49">
        <v>3.3</v>
      </c>
      <c r="E30" s="71">
        <f t="shared" si="0"/>
        <v>3.9599999999999995</v>
      </c>
      <c r="F30" s="71">
        <v>2.85</v>
      </c>
      <c r="G30" s="49">
        <f t="shared" si="1"/>
        <v>3.42</v>
      </c>
    </row>
    <row r="31" spans="1:7" x14ac:dyDescent="0.35">
      <c r="A31" s="45" t="s">
        <v>211</v>
      </c>
      <c r="B31" s="100"/>
      <c r="C31" s="48">
        <v>130</v>
      </c>
      <c r="D31" s="49">
        <v>3.3</v>
      </c>
      <c r="E31" s="71">
        <f t="shared" si="0"/>
        <v>3.9599999999999995</v>
      </c>
      <c r="F31" s="71">
        <v>2.85</v>
      </c>
      <c r="G31" s="49">
        <f t="shared" si="1"/>
        <v>3.42</v>
      </c>
    </row>
    <row r="32" spans="1:7" x14ac:dyDescent="0.35">
      <c r="A32" s="45" t="s">
        <v>212</v>
      </c>
      <c r="B32" s="100"/>
      <c r="C32" s="48">
        <v>130</v>
      </c>
      <c r="D32" s="49">
        <v>3.3</v>
      </c>
      <c r="E32" s="71">
        <f t="shared" si="0"/>
        <v>3.9599999999999995</v>
      </c>
      <c r="F32" s="71">
        <v>2.85</v>
      </c>
      <c r="G32" s="49">
        <f t="shared" si="1"/>
        <v>3.42</v>
      </c>
    </row>
    <row r="33" spans="1:7" x14ac:dyDescent="0.35">
      <c r="A33" s="45" t="s">
        <v>213</v>
      </c>
      <c r="B33" s="100"/>
      <c r="C33" s="48">
        <v>130</v>
      </c>
      <c r="D33" s="49">
        <v>3.3</v>
      </c>
      <c r="E33" s="71">
        <f t="shared" si="0"/>
        <v>3.9599999999999995</v>
      </c>
      <c r="F33" s="71">
        <v>2.85</v>
      </c>
      <c r="G33" s="49">
        <f t="shared" si="1"/>
        <v>3.42</v>
      </c>
    </row>
    <row r="34" spans="1:7" x14ac:dyDescent="0.35">
      <c r="A34" s="45" t="s">
        <v>214</v>
      </c>
      <c r="B34" s="100"/>
      <c r="C34" s="48">
        <v>130</v>
      </c>
      <c r="D34" s="49">
        <v>3.3</v>
      </c>
      <c r="E34" s="71">
        <f t="shared" si="0"/>
        <v>3.9599999999999995</v>
      </c>
      <c r="F34" s="71">
        <v>2.85</v>
      </c>
      <c r="G34" s="49">
        <f t="shared" si="1"/>
        <v>3.42</v>
      </c>
    </row>
    <row r="35" spans="1:7" x14ac:dyDescent="0.35">
      <c r="A35" s="45" t="s">
        <v>215</v>
      </c>
      <c r="B35" s="100"/>
      <c r="C35" s="48">
        <v>130</v>
      </c>
      <c r="D35" s="49">
        <v>3.3</v>
      </c>
      <c r="E35" s="71">
        <f t="shared" si="0"/>
        <v>3.9599999999999995</v>
      </c>
      <c r="F35" s="71">
        <v>2.85</v>
      </c>
      <c r="G35" s="49">
        <f t="shared" si="1"/>
        <v>3.42</v>
      </c>
    </row>
    <row r="36" spans="1:7" x14ac:dyDescent="0.35">
      <c r="A36" s="45" t="s">
        <v>216</v>
      </c>
      <c r="B36" s="100"/>
      <c r="C36" s="48">
        <v>130</v>
      </c>
      <c r="D36" s="49">
        <v>3.3</v>
      </c>
      <c r="E36" s="71">
        <f t="shared" si="0"/>
        <v>3.9599999999999995</v>
      </c>
      <c r="F36" s="71">
        <v>2.85</v>
      </c>
      <c r="G36" s="49">
        <f t="shared" si="1"/>
        <v>3.42</v>
      </c>
    </row>
    <row r="37" spans="1:7" x14ac:dyDescent="0.35">
      <c r="A37" s="45" t="s">
        <v>217</v>
      </c>
      <c r="B37" s="100"/>
      <c r="C37" s="48">
        <v>130</v>
      </c>
      <c r="D37" s="49">
        <v>3.3</v>
      </c>
      <c r="E37" s="71">
        <f t="shared" si="0"/>
        <v>3.9599999999999995</v>
      </c>
      <c r="F37" s="71">
        <v>2.85</v>
      </c>
      <c r="G37" s="49">
        <f t="shared" si="1"/>
        <v>3.42</v>
      </c>
    </row>
    <row r="38" spans="1:7" x14ac:dyDescent="0.35">
      <c r="A38" s="45" t="s">
        <v>218</v>
      </c>
      <c r="B38" s="100"/>
      <c r="C38" s="48">
        <v>130</v>
      </c>
      <c r="D38" s="49">
        <v>3.3</v>
      </c>
      <c r="E38" s="71">
        <f t="shared" si="0"/>
        <v>3.9599999999999995</v>
      </c>
      <c r="F38" s="71">
        <v>2.85</v>
      </c>
      <c r="G38" s="49">
        <f t="shared" si="1"/>
        <v>3.42</v>
      </c>
    </row>
    <row r="39" spans="1:7" x14ac:dyDescent="0.35">
      <c r="A39" s="45" t="s">
        <v>219</v>
      </c>
      <c r="B39" s="100"/>
      <c r="C39" s="48">
        <v>130</v>
      </c>
      <c r="D39" s="49">
        <v>3.3</v>
      </c>
      <c r="E39" s="71">
        <f t="shared" si="0"/>
        <v>3.9599999999999995</v>
      </c>
      <c r="F39" s="71">
        <v>2.85</v>
      </c>
      <c r="G39" s="49">
        <f t="shared" si="1"/>
        <v>3.42</v>
      </c>
    </row>
    <row r="40" spans="1:7" x14ac:dyDescent="0.35">
      <c r="A40" s="45" t="s">
        <v>220</v>
      </c>
      <c r="B40" s="99"/>
      <c r="C40" s="48">
        <v>130</v>
      </c>
      <c r="D40" s="49">
        <v>3.3</v>
      </c>
      <c r="E40" s="71">
        <f t="shared" si="0"/>
        <v>3.9599999999999995</v>
      </c>
      <c r="F40" s="71">
        <v>2.85</v>
      </c>
      <c r="G40" s="49">
        <f t="shared" si="1"/>
        <v>3.42</v>
      </c>
    </row>
    <row r="41" spans="1:7" x14ac:dyDescent="0.35">
      <c r="A41" s="97" t="s">
        <v>75</v>
      </c>
      <c r="B41" s="98"/>
      <c r="C41" s="98"/>
      <c r="D41" s="98"/>
      <c r="E41" s="98"/>
      <c r="F41" s="83"/>
      <c r="G41" s="86"/>
    </row>
    <row r="42" spans="1:7" x14ac:dyDescent="0.35">
      <c r="A42" s="45" t="s">
        <v>221</v>
      </c>
      <c r="B42" s="90"/>
      <c r="C42" s="48">
        <v>120</v>
      </c>
      <c r="D42" s="49">
        <v>3</v>
      </c>
      <c r="E42" s="71">
        <f t="shared" ref="E42:E43" si="2">D42*1.2</f>
        <v>3.5999999999999996</v>
      </c>
      <c r="F42" s="71">
        <v>2.85</v>
      </c>
      <c r="G42" s="49">
        <f t="shared" ref="G42:G43" si="3">F42*1.2</f>
        <v>3.42</v>
      </c>
    </row>
    <row r="43" spans="1:7" x14ac:dyDescent="0.35">
      <c r="A43" s="45" t="s">
        <v>293</v>
      </c>
      <c r="B43" s="90"/>
      <c r="C43" s="48">
        <v>120</v>
      </c>
      <c r="D43" s="49">
        <v>3</v>
      </c>
      <c r="E43" s="71">
        <f t="shared" si="2"/>
        <v>3.5999999999999996</v>
      </c>
      <c r="F43" s="71">
        <v>2.85</v>
      </c>
      <c r="G43" s="49">
        <f t="shared" si="3"/>
        <v>3.42</v>
      </c>
    </row>
    <row r="44" spans="1:7" x14ac:dyDescent="0.35">
      <c r="A44" s="97" t="s">
        <v>74</v>
      </c>
      <c r="B44" s="98"/>
      <c r="C44" s="98"/>
      <c r="D44" s="98"/>
      <c r="E44" s="98"/>
      <c r="F44" s="83"/>
      <c r="G44" s="86"/>
    </row>
    <row r="45" spans="1:7" x14ac:dyDescent="0.35">
      <c r="A45" s="45" t="s">
        <v>222</v>
      </c>
      <c r="B45" s="89" t="s">
        <v>55</v>
      </c>
      <c r="C45" s="48">
        <v>120</v>
      </c>
      <c r="D45" s="49">
        <v>2</v>
      </c>
      <c r="E45" s="71">
        <f>D45*1.2</f>
        <v>2.4</v>
      </c>
      <c r="F45" s="71">
        <v>1.85</v>
      </c>
      <c r="G45" s="49">
        <f>F45*1.2</f>
        <v>2.2200000000000002</v>
      </c>
    </row>
    <row r="46" spans="1:7" x14ac:dyDescent="0.35">
      <c r="A46" s="45" t="s">
        <v>223</v>
      </c>
      <c r="B46" s="100"/>
      <c r="C46" s="48">
        <v>120</v>
      </c>
      <c r="D46" s="49">
        <v>2</v>
      </c>
      <c r="E46" s="71">
        <f t="shared" ref="E46:E55" si="4">D46*1.2</f>
        <v>2.4</v>
      </c>
      <c r="F46" s="71">
        <v>1.85</v>
      </c>
      <c r="G46" s="49">
        <f t="shared" ref="G46:G55" si="5">F46*1.2</f>
        <v>2.2200000000000002</v>
      </c>
    </row>
    <row r="47" spans="1:7" x14ac:dyDescent="0.35">
      <c r="A47" s="45" t="s">
        <v>224</v>
      </c>
      <c r="B47" s="100"/>
      <c r="C47" s="48">
        <v>120</v>
      </c>
      <c r="D47" s="49">
        <v>2</v>
      </c>
      <c r="E47" s="71">
        <f t="shared" si="4"/>
        <v>2.4</v>
      </c>
      <c r="F47" s="71">
        <v>1.85</v>
      </c>
      <c r="G47" s="49">
        <f t="shared" si="5"/>
        <v>2.2200000000000002</v>
      </c>
    </row>
    <row r="48" spans="1:7" x14ac:dyDescent="0.35">
      <c r="A48" s="45" t="s">
        <v>225</v>
      </c>
      <c r="B48" s="100"/>
      <c r="C48" s="48">
        <v>120</v>
      </c>
      <c r="D48" s="49">
        <v>2</v>
      </c>
      <c r="E48" s="71">
        <f t="shared" si="4"/>
        <v>2.4</v>
      </c>
      <c r="F48" s="71">
        <v>1.85</v>
      </c>
      <c r="G48" s="49">
        <f t="shared" si="5"/>
        <v>2.2200000000000002</v>
      </c>
    </row>
    <row r="49" spans="1:7" x14ac:dyDescent="0.35">
      <c r="A49" s="45" t="s">
        <v>226</v>
      </c>
      <c r="B49" s="100"/>
      <c r="C49" s="48">
        <v>120</v>
      </c>
      <c r="D49" s="49">
        <v>2</v>
      </c>
      <c r="E49" s="71">
        <f t="shared" si="4"/>
        <v>2.4</v>
      </c>
      <c r="F49" s="71">
        <v>1.85</v>
      </c>
      <c r="G49" s="49">
        <f t="shared" si="5"/>
        <v>2.2200000000000002</v>
      </c>
    </row>
    <row r="50" spans="1:7" x14ac:dyDescent="0.35">
      <c r="A50" s="45" t="s">
        <v>227</v>
      </c>
      <c r="B50" s="100"/>
      <c r="C50" s="48">
        <v>120</v>
      </c>
      <c r="D50" s="49">
        <v>2</v>
      </c>
      <c r="E50" s="71">
        <f t="shared" si="4"/>
        <v>2.4</v>
      </c>
      <c r="F50" s="71">
        <v>1.85</v>
      </c>
      <c r="G50" s="49">
        <f t="shared" si="5"/>
        <v>2.2200000000000002</v>
      </c>
    </row>
    <row r="51" spans="1:7" x14ac:dyDescent="0.35">
      <c r="A51" s="45" t="s">
        <v>228</v>
      </c>
      <c r="B51" s="100"/>
      <c r="C51" s="48">
        <v>120</v>
      </c>
      <c r="D51" s="49">
        <v>2</v>
      </c>
      <c r="E51" s="71">
        <f t="shared" si="4"/>
        <v>2.4</v>
      </c>
      <c r="F51" s="71">
        <v>1.85</v>
      </c>
      <c r="G51" s="49">
        <f t="shared" si="5"/>
        <v>2.2200000000000002</v>
      </c>
    </row>
    <row r="52" spans="1:7" x14ac:dyDescent="0.35">
      <c r="A52" s="45" t="s">
        <v>229</v>
      </c>
      <c r="B52" s="100"/>
      <c r="C52" s="48">
        <v>120</v>
      </c>
      <c r="D52" s="49">
        <v>2</v>
      </c>
      <c r="E52" s="71">
        <f t="shared" si="4"/>
        <v>2.4</v>
      </c>
      <c r="F52" s="71">
        <v>1.85</v>
      </c>
      <c r="G52" s="49">
        <f t="shared" si="5"/>
        <v>2.2200000000000002</v>
      </c>
    </row>
    <row r="53" spans="1:7" x14ac:dyDescent="0.35">
      <c r="A53" s="45" t="s">
        <v>230</v>
      </c>
      <c r="B53" s="100"/>
      <c r="C53" s="48">
        <v>120</v>
      </c>
      <c r="D53" s="49">
        <v>2</v>
      </c>
      <c r="E53" s="71">
        <f t="shared" si="4"/>
        <v>2.4</v>
      </c>
      <c r="F53" s="71">
        <v>1.85</v>
      </c>
      <c r="G53" s="49">
        <f t="shared" si="5"/>
        <v>2.2200000000000002</v>
      </c>
    </row>
    <row r="54" spans="1:7" x14ac:dyDescent="0.35">
      <c r="A54" s="45" t="s">
        <v>231</v>
      </c>
      <c r="B54" s="100"/>
      <c r="C54" s="48">
        <v>120</v>
      </c>
      <c r="D54" s="49">
        <v>2</v>
      </c>
      <c r="E54" s="71">
        <f t="shared" si="4"/>
        <v>2.4</v>
      </c>
      <c r="F54" s="71">
        <v>1.85</v>
      </c>
      <c r="G54" s="49">
        <f t="shared" si="5"/>
        <v>2.2200000000000002</v>
      </c>
    </row>
    <row r="55" spans="1:7" x14ac:dyDescent="0.35">
      <c r="A55" s="45" t="s">
        <v>232</v>
      </c>
      <c r="B55" s="99"/>
      <c r="C55" s="48">
        <v>120</v>
      </c>
      <c r="D55" s="49">
        <v>2</v>
      </c>
      <c r="E55" s="71">
        <f t="shared" si="4"/>
        <v>2.4</v>
      </c>
      <c r="F55" s="71">
        <v>1.85</v>
      </c>
      <c r="G55" s="49">
        <f t="shared" si="5"/>
        <v>2.2200000000000002</v>
      </c>
    </row>
    <row r="56" spans="1:7" x14ac:dyDescent="0.35">
      <c r="A56" s="97" t="s">
        <v>72</v>
      </c>
      <c r="B56" s="98"/>
      <c r="C56" s="98"/>
      <c r="D56" s="98"/>
      <c r="E56" s="98"/>
      <c r="F56" s="83"/>
      <c r="G56" s="86"/>
    </row>
    <row r="57" spans="1:7" x14ac:dyDescent="0.35">
      <c r="A57" s="55" t="s">
        <v>233</v>
      </c>
      <c r="B57" s="89" t="s">
        <v>37</v>
      </c>
      <c r="C57" s="48">
        <v>110</v>
      </c>
      <c r="D57" s="49">
        <v>3</v>
      </c>
      <c r="E57" s="71">
        <f t="shared" ref="E57:E65" si="6">D57*1.2</f>
        <v>3.5999999999999996</v>
      </c>
      <c r="F57" s="71">
        <v>2.8</v>
      </c>
      <c r="G57" s="49">
        <f>F57*1.2</f>
        <v>3.36</v>
      </c>
    </row>
    <row r="58" spans="1:7" x14ac:dyDescent="0.35">
      <c r="A58" s="55" t="s">
        <v>234</v>
      </c>
      <c r="B58" s="90"/>
      <c r="C58" s="48">
        <v>110</v>
      </c>
      <c r="D58" s="49">
        <v>3</v>
      </c>
      <c r="E58" s="71">
        <f t="shared" si="6"/>
        <v>3.5999999999999996</v>
      </c>
      <c r="F58" s="71">
        <v>2.8</v>
      </c>
      <c r="G58" s="49">
        <f t="shared" ref="G58:G59" si="7">F58*1.2</f>
        <v>3.36</v>
      </c>
    </row>
    <row r="59" spans="1:7" x14ac:dyDescent="0.35">
      <c r="A59" s="55" t="s">
        <v>235</v>
      </c>
      <c r="B59" s="91"/>
      <c r="C59" s="48">
        <v>120</v>
      </c>
      <c r="D59" s="49">
        <v>3</v>
      </c>
      <c r="E59" s="71">
        <f t="shared" si="6"/>
        <v>3.5999999999999996</v>
      </c>
      <c r="F59" s="71">
        <v>2.8</v>
      </c>
      <c r="G59" s="49">
        <f t="shared" si="7"/>
        <v>3.36</v>
      </c>
    </row>
    <row r="60" spans="1:7" x14ac:dyDescent="0.35">
      <c r="A60" s="97" t="s">
        <v>73</v>
      </c>
      <c r="B60" s="98"/>
      <c r="C60" s="98"/>
      <c r="D60" s="98"/>
      <c r="E60" s="98"/>
      <c r="F60" s="83"/>
      <c r="G60" s="86"/>
    </row>
    <row r="61" spans="1:7" x14ac:dyDescent="0.35">
      <c r="A61" s="45" t="s">
        <v>236</v>
      </c>
      <c r="B61" s="89" t="s">
        <v>55</v>
      </c>
      <c r="C61" s="48">
        <v>120</v>
      </c>
      <c r="D61" s="49">
        <v>3</v>
      </c>
      <c r="E61" s="71">
        <f t="shared" si="6"/>
        <v>3.5999999999999996</v>
      </c>
      <c r="F61" s="71"/>
      <c r="G61" s="49"/>
    </row>
    <row r="62" spans="1:7" x14ac:dyDescent="0.35">
      <c r="A62" s="45" t="s">
        <v>237</v>
      </c>
      <c r="B62" s="100"/>
      <c r="C62" s="48">
        <v>120</v>
      </c>
      <c r="D62" s="49">
        <v>3</v>
      </c>
      <c r="E62" s="71">
        <f t="shared" si="6"/>
        <v>3.5999999999999996</v>
      </c>
      <c r="F62" s="71"/>
      <c r="G62" s="49"/>
    </row>
    <row r="63" spans="1:7" x14ac:dyDescent="0.35">
      <c r="A63" s="45" t="s">
        <v>238</v>
      </c>
      <c r="B63" s="99"/>
      <c r="C63" s="48">
        <v>120</v>
      </c>
      <c r="D63" s="49">
        <v>3</v>
      </c>
      <c r="E63" s="71">
        <f t="shared" si="6"/>
        <v>3.5999999999999996</v>
      </c>
      <c r="F63" s="71"/>
      <c r="G63" s="49"/>
    </row>
    <row r="64" spans="1:7" x14ac:dyDescent="0.35">
      <c r="A64" s="119"/>
      <c r="B64" s="120"/>
      <c r="C64" s="120"/>
      <c r="D64" s="120"/>
      <c r="E64" s="120"/>
      <c r="F64" s="85"/>
      <c r="G64" s="35"/>
    </row>
    <row r="65" spans="1:7" x14ac:dyDescent="0.35">
      <c r="A65" s="2" t="s">
        <v>239</v>
      </c>
      <c r="B65" s="5" t="s">
        <v>36</v>
      </c>
      <c r="C65" s="5">
        <v>120</v>
      </c>
      <c r="D65" s="12">
        <v>2.5</v>
      </c>
      <c r="E65" s="73">
        <f t="shared" si="6"/>
        <v>3</v>
      </c>
      <c r="F65" s="73"/>
      <c r="G65" s="12"/>
    </row>
  </sheetData>
  <mergeCells count="16">
    <mergeCell ref="A44:E44"/>
    <mergeCell ref="B45:B55"/>
    <mergeCell ref="A56:E56"/>
    <mergeCell ref="B57:B59"/>
    <mergeCell ref="A60:E60"/>
    <mergeCell ref="A1:D1"/>
    <mergeCell ref="A7:D7"/>
    <mergeCell ref="A18:E18"/>
    <mergeCell ref="A19:E19"/>
    <mergeCell ref="B9:B12"/>
    <mergeCell ref="B13:B16"/>
    <mergeCell ref="B20:B40"/>
    <mergeCell ref="A41:E41"/>
    <mergeCell ref="B42:B43"/>
    <mergeCell ref="B61:B63"/>
    <mergeCell ref="A64:E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Дизайнерка</vt:lpstr>
      <vt:lpstr>Color Copy</vt:lpstr>
      <vt:lpstr>Бумага мелованная для цифры</vt:lpstr>
      <vt:lpstr>Самоклейка</vt:lpstr>
      <vt:lpstr>Специальные материалы</vt:lpstr>
      <vt:lpstr>Картоны и переплетные материалы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</dc:creator>
  <cp:lastModifiedBy>mariyarakitskaya8@gmail.com</cp:lastModifiedBy>
  <cp:lastPrinted>2025-05-26T11:12:25Z</cp:lastPrinted>
  <dcterms:created xsi:type="dcterms:W3CDTF">2015-04-01T08:14:08Z</dcterms:created>
  <dcterms:modified xsi:type="dcterms:W3CDTF">2026-01-27T05:09:21Z</dcterms:modified>
</cp:coreProperties>
</file>